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附表1" sheetId="1" r:id="rId1"/>
    <sheet name="附表2" sheetId="3" r:id="rId2"/>
    <sheet name="附表3" sheetId="6" r:id="rId3"/>
    <sheet name="附表4" sheetId="7" r:id="rId4"/>
    <sheet name="附表5" sheetId="4" r:id="rId5"/>
    <sheet name="附表6" sheetId="9" r:id="rId6"/>
    <sheet name="附表7" sheetId="5" r:id="rId7"/>
  </sheets>
  <definedNames>
    <definedName name="_xlnm.Print_Area" localSheetId="6">附表7!$A$1:$L$30</definedName>
    <definedName name="_xlnm.Print_Titles" localSheetId="1">附表2!$1:$6</definedName>
    <definedName name="_xlnm.Print_Titles" localSheetId="6">附表7!$1:$6</definedName>
  </definedNames>
  <calcPr calcId="144525"/>
</workbook>
</file>

<file path=xl/sharedStrings.xml><?xml version="1.0" encoding="utf-8"?>
<sst xmlns="http://schemas.openxmlformats.org/spreadsheetml/2006/main" count="287" uniqueCount="173">
  <si>
    <t>附件1</t>
  </si>
  <si>
    <t xml:space="preserve">贵阳市2019年普通高中招生计划                                                                                                                                                                                                       </t>
  </si>
  <si>
    <t>单位：人</t>
  </si>
  <si>
    <t>区（市、县）</t>
  </si>
  <si>
    <t>2019年高中招生数</t>
  </si>
  <si>
    <t>备注</t>
  </si>
  <si>
    <t>“三区一地”所有高中</t>
  </si>
  <si>
    <t>“三区一地”公办普通高中计划9750人,民办普通高中计划1880人，国际学校及中外合作项目计划1820人。</t>
  </si>
  <si>
    <t>花溪区</t>
  </si>
  <si>
    <t>公办普通高中计划1250人，中外合作项目计划200人，民办学校计划800人</t>
  </si>
  <si>
    <t>乌当区</t>
  </si>
  <si>
    <t>公办普通高中计划800人，民办学校计划810人</t>
  </si>
  <si>
    <t>白云区</t>
  </si>
  <si>
    <t>公办普通高中计划1200人，民办学校计划1660人</t>
  </si>
  <si>
    <t>清镇市</t>
  </si>
  <si>
    <t>公办普通高中计划2700人，民办学校计划1250人</t>
  </si>
  <si>
    <t>修文县</t>
  </si>
  <si>
    <t>公办普通高中计划1050人，民办学校计划650人</t>
  </si>
  <si>
    <t>开阳县</t>
  </si>
  <si>
    <t>公办普通高中计划1800人</t>
  </si>
  <si>
    <t>息烽县</t>
  </si>
  <si>
    <t>公办普通高中计划1200人，民办学校计划250人</t>
  </si>
  <si>
    <t>合计</t>
  </si>
  <si>
    <t>　</t>
  </si>
  <si>
    <t xml:space="preserve"> 附件2</t>
  </si>
  <si>
    <t>贵阳市2019年“三区一地”公办普通高中招生计划</t>
  </si>
  <si>
    <t>序号</t>
  </si>
  <si>
    <t>学校</t>
  </si>
  <si>
    <t>面向贵阳市招生</t>
  </si>
  <si>
    <t>面向全省招生人数</t>
  </si>
  <si>
    <t>总班级数</t>
  </si>
  <si>
    <t>总招生人数</t>
  </si>
  <si>
    <t>招生人数</t>
  </si>
  <si>
    <t>其中统招生录取人数</t>
  </si>
  <si>
    <t>其中配额生录取</t>
  </si>
  <si>
    <t>其它</t>
  </si>
  <si>
    <t>三区一地配额生</t>
  </si>
  <si>
    <t>区县配额定向生</t>
  </si>
  <si>
    <t>集团内招生</t>
  </si>
  <si>
    <t>民族生</t>
  </si>
  <si>
    <t>贵阳市第一中学</t>
  </si>
  <si>
    <t>面向全省自主招收民族生100人；贵阳一中集团内招生20人，面向贵阳市17个民族乡招收民族生17人</t>
  </si>
  <si>
    <t>贵阳市第二中学</t>
  </si>
  <si>
    <t>面向全市网上招收统招住读生50人</t>
  </si>
  <si>
    <t>贵阳市第三实验中学</t>
  </si>
  <si>
    <t>面向全省自主招收民族班50人、宏志班50人；实验三中集团内招生10人，面向贵阳市17个民族乡招收民族生17人</t>
  </si>
  <si>
    <t>贵阳市第六中学</t>
  </si>
  <si>
    <t>面向全省招收民族班50人，面向贵阳市自主招收交响乐器乐特长生30人，面向全市网上招收统招住读生50人</t>
  </si>
  <si>
    <t>贵阳市第八中学</t>
  </si>
  <si>
    <t>贵阳市第九中学</t>
  </si>
  <si>
    <t>贵阳市民族中学</t>
  </si>
  <si>
    <t>面向贵阳市自主招收少数民族学生50人，贵阳民中集团内招生10人，精准扶贫珍珠班50人，经省教育厅批准拟面向全省招收民族民间文化特长班50人</t>
  </si>
  <si>
    <t>贵州师范大学附属中学</t>
  </si>
  <si>
    <t>面向全省自主招收100人、民族宏志班50人，省厅批准招收音乐、美术和播音主持特长生各100人</t>
  </si>
  <si>
    <t>贵州省实验中学</t>
  </si>
  <si>
    <t>面向全省自主招收50人、民族班50人</t>
  </si>
  <si>
    <t>贵阳市第二十五中学</t>
  </si>
  <si>
    <t>总招生计划550人，面向“三区一地”网招500人，面向花溪网招50人</t>
  </si>
  <si>
    <t>北京161中学贵阳分校（溪南高中）</t>
  </si>
  <si>
    <t>总计划450人，其中面向三区一地网招150人，面向贵阳市自主招生100人，面向花溪区网招200人</t>
  </si>
  <si>
    <t>北京师范大学贵阳附属中学</t>
  </si>
  <si>
    <t>总招生计划430人，其中定向观山湖区网招120人，春风班30人，自主招生20人</t>
  </si>
  <si>
    <t>贵阳市观山湖区第一高级中学</t>
  </si>
  <si>
    <t>总招生计划430人，其中定向观山湖区网招120人，春风班30人，省教育厅批准拟面向全省招收足球特长生50人</t>
  </si>
  <si>
    <t>贵阳市南明甲秀高级中学</t>
  </si>
  <si>
    <t>60人网招，180人自主招生</t>
  </si>
  <si>
    <t>贵州大学附属中学</t>
  </si>
  <si>
    <t>总计划500人，面向贵阳市三区一地网招250人，面向全省自主招收150名艺体特长生，100人面向花溪区网招。</t>
  </si>
  <si>
    <t>贵阳市第五中学</t>
  </si>
  <si>
    <t>经省教育厅批准拟面向全市自主招收美术特长生90人</t>
  </si>
  <si>
    <t>贵阳市第十中学</t>
  </si>
  <si>
    <t>经省教育厅批准拟面向全市自主招收俄语特长生50人</t>
  </si>
  <si>
    <t>贵阳市第十二中学</t>
  </si>
  <si>
    <t>经省教育厅批准拟面向全市自主招收音乐特长生50人</t>
  </si>
  <si>
    <t>贵阳市第三十七中学</t>
  </si>
  <si>
    <t>经省教育厅批准拟面向全省自主招收体艺特长生30人</t>
  </si>
  <si>
    <t>贵阳市第三十八中学</t>
  </si>
  <si>
    <t>总招生计划300人，面向“三区一地”网招250人，面向花溪区网招50人</t>
  </si>
  <si>
    <t>贵州省农业科学院附属中学</t>
  </si>
  <si>
    <t>总计划350人，面向“三区一地”网招250人，面向花溪区网招100人</t>
  </si>
  <si>
    <t>贵阳市观山湖区林东中学</t>
  </si>
  <si>
    <t>50人网招，50人自主招生</t>
  </si>
  <si>
    <t>贵阳市清华中学</t>
  </si>
  <si>
    <t>面向小河片区考生网招100人</t>
  </si>
  <si>
    <t>注：特长生在学校当年招生计划数的5%以内安排。各校特长生招生名额包含在统招生招生计划中。</t>
  </si>
  <si>
    <t>附件3</t>
  </si>
  <si>
    <t xml:space="preserve">贵阳市2019年“三区一地”省级示范性普通高中学校面向区（市、县）配额定向生计划  </t>
  </si>
  <si>
    <r>
      <rPr>
        <b/>
        <sz val="12"/>
        <rFont val="宋体"/>
        <charset val="134"/>
      </rPr>
      <t>三</t>
    </r>
    <r>
      <rPr>
        <b/>
        <sz val="12"/>
        <rFont val="宋体"/>
        <charset val="134"/>
      </rPr>
      <t>城区示范性高中学校</t>
    </r>
  </si>
  <si>
    <t>附件4</t>
  </si>
  <si>
    <t xml:space="preserve">贵阳市2019年“三区一地”外各区（市、县）省级示范性普通高中学校面向全市招收统招生计划 </t>
  </si>
  <si>
    <t>区（市、县）示范性高中学校</t>
  </si>
  <si>
    <t>面向全市招生数</t>
  </si>
  <si>
    <t>贵阳市乌当中学</t>
  </si>
  <si>
    <t>贵阳市白云区第一高级中学</t>
  </si>
  <si>
    <t>清镇市第一中学</t>
  </si>
  <si>
    <t>开阳县第一中学</t>
  </si>
  <si>
    <t>修文中学</t>
  </si>
  <si>
    <t>息烽县第一中学</t>
  </si>
  <si>
    <t>附件5</t>
  </si>
  <si>
    <t xml:space="preserve">贵阳市2019年国际学校和中外合作项目招生计划                                                                                                       </t>
  </si>
  <si>
    <t>区市县</t>
  </si>
  <si>
    <t>三区一地</t>
  </si>
  <si>
    <t>贵州中澳合作学校</t>
  </si>
  <si>
    <t>中加合作班</t>
  </si>
  <si>
    <t>中外合作班</t>
  </si>
  <si>
    <t>贵州中加国际学校</t>
  </si>
  <si>
    <t>国际高中项目班</t>
  </si>
  <si>
    <t>中美国际高中项目班</t>
  </si>
  <si>
    <r>
      <rPr>
        <sz val="11"/>
        <color theme="1"/>
        <rFont val="宋体"/>
        <charset val="134"/>
      </rPr>
      <t>中英</t>
    </r>
    <r>
      <rPr>
        <sz val="11"/>
        <color theme="1"/>
        <rFont val="宋体"/>
        <charset val="134"/>
      </rPr>
      <t>国际高中项目班</t>
    </r>
  </si>
  <si>
    <t>中加国际高中项目班</t>
  </si>
  <si>
    <t>中加国际项目班</t>
  </si>
  <si>
    <t>其它区县</t>
  </si>
  <si>
    <t>国际项目班</t>
  </si>
  <si>
    <t>注：以省教育厅最终批准下达的招生计划为准。学校招收的学生中考分数不得低于市招委会划定的学生生源地最低录取控制线。</t>
  </si>
  <si>
    <t>附件6</t>
  </si>
  <si>
    <t xml:space="preserve">贵阳市2019年民办普通高中指导性招生计划                                                                                                  </t>
  </si>
  <si>
    <t>贵阳市科华学校</t>
  </si>
  <si>
    <t>贵阳市美加国际学校</t>
  </si>
  <si>
    <t>贵阳市永胜中学</t>
  </si>
  <si>
    <t>贵阳市盛世学校</t>
  </si>
  <si>
    <t>贵阳市德华学校</t>
  </si>
  <si>
    <t>贵阳市东升学校</t>
  </si>
  <si>
    <t>贵阳市新世界国际学校</t>
  </si>
  <si>
    <t>贵阳市观山湖区中铁置业中加学校</t>
  </si>
  <si>
    <t>贵阳市普瑞学校</t>
  </si>
  <si>
    <t>贵阳市直通车学校</t>
  </si>
  <si>
    <t>贵阳市育强中学</t>
  </si>
  <si>
    <t>贵阳市花溪品华学校</t>
  </si>
  <si>
    <t>贵州贵阳新世纪实验中学</t>
  </si>
  <si>
    <t>贵阳为明国际学校</t>
  </si>
  <si>
    <t>贵阳乐湾国际实验学校</t>
  </si>
  <si>
    <t>贵阳市白云兴农中学</t>
  </si>
  <si>
    <t>贵阳市永茂中学</t>
  </si>
  <si>
    <t>贵阳市南湖实验中学</t>
  </si>
  <si>
    <t>贵阳市清镇北大培文学校</t>
  </si>
  <si>
    <t>贵阳传习中学</t>
  </si>
  <si>
    <t>贵阳市清镇养正学校</t>
  </si>
  <si>
    <t>贵阳清镇北大附属实验学校</t>
  </si>
  <si>
    <t>贵阳清镇市博雅国际实验学校</t>
  </si>
  <si>
    <t>贵阳市修文县华驿中学</t>
  </si>
  <si>
    <t>贵阳市修文县景阳中学</t>
  </si>
  <si>
    <t>北大新世纪贵阳实验学校</t>
  </si>
  <si>
    <t>息烽永生中学</t>
  </si>
  <si>
    <t>注：学校自主招生，不参加网上录取，不得招收中考分数低于市招委会划定的民办学校最低录取控制线的学生。全市设民办学校浮动计划1000人，民办学校在指导性计划招满后可向市教育局申请使用浮动计划，市教育局在全市范围内统筹，实行总量控制。</t>
  </si>
  <si>
    <t>附件7</t>
  </si>
  <si>
    <t/>
  </si>
  <si>
    <t>贵阳市2019年“三区一地”外各区（市、县）公办普通高中招生计划</t>
  </si>
  <si>
    <t>区（县、市）</t>
  </si>
  <si>
    <t xml:space="preserve">
总计划</t>
  </si>
  <si>
    <t>其他</t>
  </si>
  <si>
    <t>总班
级数</t>
  </si>
  <si>
    <t>招生
人数</t>
  </si>
  <si>
    <t>其中统招生录取</t>
  </si>
  <si>
    <t>网上录取</t>
  </si>
  <si>
    <t>自主招生</t>
  </si>
  <si>
    <t>本区配额生</t>
  </si>
  <si>
    <t>全市定向生</t>
  </si>
  <si>
    <t>总计划800人，面向全省招收民族班50人，宏志班50人，面向小河片区网招100人，面向花溪招生600人。</t>
  </si>
  <si>
    <t>总计划450人，面向三区一地网招150，面向贵阳市自主招生100人，面向花溪网招200人。</t>
  </si>
  <si>
    <t>溪南高中贵璜班</t>
  </si>
  <si>
    <t>总计划500人，面向贵阳市三区一地网招250人，面向全省自主招收150名艺体特长生，面向花溪网招100人。</t>
  </si>
  <si>
    <t>总计划550人，面向三区一地网招500人，面向花溪网招50人</t>
  </si>
  <si>
    <t>贵阳市乌当区新天学校</t>
  </si>
  <si>
    <t>白云区第一高级中学</t>
  </si>
  <si>
    <t>贵阳市白云区第二高级中学</t>
  </si>
  <si>
    <t>清镇市第四中学</t>
  </si>
  <si>
    <t>清镇市七砂中学</t>
  </si>
  <si>
    <t>清镇市红枫中学</t>
  </si>
  <si>
    <t>修文县第一中学</t>
  </si>
  <si>
    <t>修文县扎佐中学</t>
  </si>
  <si>
    <t>开阳县第三中学</t>
  </si>
  <si>
    <t>息烽县乌江复旦学校</t>
  </si>
  <si>
    <t>注：统招生只能面向本区（市、县）招生。特长生在学校当年招生计划数的5%以内安排。各校特长生招生名额包含在统招生招生计划中。</t>
  </si>
</sst>
</file>

<file path=xl/styles.xml><?xml version="1.0" encoding="utf-8"?>
<styleSheet xmlns="http://schemas.openxmlformats.org/spreadsheetml/2006/main">
  <numFmts count="7">
    <numFmt numFmtId="176" formatCode="0.00_);[Red]\(0.00\)"/>
    <numFmt numFmtId="177" formatCode="0.00_ "/>
    <numFmt numFmtId="178"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71">
    <font>
      <sz val="11"/>
      <color theme="1"/>
      <name val="宋体"/>
      <charset val="134"/>
      <scheme val="minor"/>
    </font>
    <font>
      <sz val="11"/>
      <name val="宋体"/>
      <charset val="134"/>
      <scheme val="minor"/>
    </font>
    <font>
      <sz val="12"/>
      <name val="黑体"/>
      <charset val="134"/>
    </font>
    <font>
      <sz val="11"/>
      <color theme="1"/>
      <name val="黑体"/>
      <charset val="134"/>
    </font>
    <font>
      <b/>
      <sz val="12"/>
      <name val="宋体"/>
      <charset val="134"/>
    </font>
    <font>
      <sz val="18"/>
      <name val="方正小标宋简体"/>
      <charset val="134"/>
    </font>
    <font>
      <b/>
      <sz val="18"/>
      <name val="方正小标宋简体"/>
      <charset val="134"/>
    </font>
    <font>
      <sz val="10.5"/>
      <name val="宋体"/>
      <charset val="134"/>
    </font>
    <font>
      <sz val="11"/>
      <color theme="1"/>
      <name val="宋体"/>
      <charset val="134"/>
      <scheme val="minor"/>
    </font>
    <font>
      <sz val="12"/>
      <name val="宋体"/>
      <charset val="134"/>
    </font>
    <font>
      <sz val="12"/>
      <color theme="1"/>
      <name val="仿宋_GB2312"/>
      <charset val="134"/>
    </font>
    <font>
      <sz val="11"/>
      <name val="宋体"/>
      <charset val="134"/>
    </font>
    <font>
      <sz val="10"/>
      <name val="宋体"/>
      <charset val="134"/>
    </font>
    <font>
      <sz val="11"/>
      <name val="方正小标宋简体"/>
      <charset val="134"/>
    </font>
    <font>
      <sz val="10"/>
      <name val="宋体"/>
      <charset val="134"/>
      <scheme val="minor"/>
    </font>
    <font>
      <sz val="10"/>
      <color theme="1"/>
      <name val="宋体"/>
      <charset val="134"/>
      <scheme val="minor"/>
    </font>
    <font>
      <sz val="9"/>
      <name val="宋体"/>
      <charset val="134"/>
    </font>
    <font>
      <b/>
      <sz val="9"/>
      <name val="宋体"/>
      <charset val="134"/>
    </font>
    <font>
      <b/>
      <sz val="18"/>
      <name val="宋体"/>
      <charset val="134"/>
    </font>
    <font>
      <sz val="18"/>
      <name val="宋体"/>
      <charset val="134"/>
    </font>
    <font>
      <b/>
      <sz val="16"/>
      <name val="宋体"/>
      <charset val="134"/>
    </font>
    <font>
      <b/>
      <sz val="11"/>
      <color theme="1"/>
      <name val="宋体"/>
      <charset val="134"/>
      <scheme val="minor"/>
    </font>
    <font>
      <b/>
      <sz val="15"/>
      <name val="宋体"/>
      <charset val="134"/>
    </font>
    <font>
      <b/>
      <sz val="16"/>
      <name val="方正小标宋简体"/>
      <charset val="134"/>
    </font>
    <font>
      <sz val="9"/>
      <name val="方正小标宋简体"/>
      <charset val="134"/>
    </font>
    <font>
      <sz val="11"/>
      <color rgb="FFFF0000"/>
      <name val="宋体"/>
      <charset val="134"/>
      <scheme val="minor"/>
    </font>
    <font>
      <sz val="12"/>
      <color theme="1"/>
      <name val="黑体"/>
      <charset val="134"/>
    </font>
    <font>
      <b/>
      <sz val="18"/>
      <color theme="1"/>
      <name val="宋体"/>
      <charset val="134"/>
      <scheme val="minor"/>
    </font>
    <font>
      <b/>
      <sz val="10.5"/>
      <name val="宋体"/>
      <charset val="134"/>
    </font>
    <font>
      <sz val="12"/>
      <color theme="1"/>
      <name val="宋体"/>
      <charset val="134"/>
      <scheme val="minor"/>
    </font>
    <font>
      <sz val="12"/>
      <name val="宋体"/>
      <charset val="134"/>
      <scheme val="minor"/>
    </font>
    <font>
      <b/>
      <sz val="11"/>
      <name val="宋体"/>
      <charset val="134"/>
      <scheme val="minor"/>
    </font>
    <font>
      <sz val="12"/>
      <name val="方正小标宋简体"/>
      <charset val="134"/>
    </font>
    <font>
      <b/>
      <sz val="12"/>
      <color theme="1"/>
      <name val="宋体"/>
      <charset val="134"/>
      <scheme val="minor"/>
    </font>
    <font>
      <b/>
      <sz val="15"/>
      <color theme="3"/>
      <name val="宋体"/>
      <charset val="134"/>
      <scheme val="minor"/>
    </font>
    <font>
      <b/>
      <sz val="18"/>
      <color theme="3"/>
      <name val="宋体"/>
      <charset val="134"/>
      <scheme val="minor"/>
    </font>
    <font>
      <sz val="11"/>
      <color indexed="9"/>
      <name val="宋体"/>
      <charset val="134"/>
    </font>
    <font>
      <b/>
      <sz val="11"/>
      <color indexed="52"/>
      <name val="宋体"/>
      <charset val="134"/>
    </font>
    <font>
      <b/>
      <sz val="11"/>
      <color indexed="63"/>
      <name val="宋体"/>
      <charset val="134"/>
    </font>
    <font>
      <sz val="11"/>
      <color indexed="8"/>
      <name val="宋体"/>
      <charset val="134"/>
    </font>
    <font>
      <sz val="11"/>
      <color theme="1"/>
      <name val="宋体"/>
      <charset val="0"/>
      <scheme val="minor"/>
    </font>
    <font>
      <sz val="11"/>
      <color rgb="FF9C0006"/>
      <name val="宋体"/>
      <charset val="0"/>
      <scheme val="minor"/>
    </font>
    <font>
      <b/>
      <sz val="11"/>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i/>
      <sz val="11"/>
      <color indexed="23"/>
      <name val="宋体"/>
      <charset val="134"/>
    </font>
    <font>
      <b/>
      <sz val="15"/>
      <color indexed="56"/>
      <name val="宋体"/>
      <charset val="134"/>
    </font>
    <font>
      <sz val="11"/>
      <color indexed="10"/>
      <name val="宋体"/>
      <charset val="134"/>
    </font>
    <font>
      <b/>
      <sz val="13"/>
      <color indexed="56"/>
      <name val="宋体"/>
      <charset val="134"/>
    </font>
    <font>
      <sz val="11"/>
      <color indexed="17"/>
      <name val="宋体"/>
      <charset val="134"/>
    </font>
    <font>
      <b/>
      <sz val="18"/>
      <color indexed="56"/>
      <name val="宋体"/>
      <charset val="134"/>
    </font>
    <font>
      <b/>
      <sz val="11"/>
      <color indexed="8"/>
      <name val="宋体"/>
      <charset val="134"/>
    </font>
    <font>
      <sz val="11"/>
      <color indexed="60"/>
      <name val="宋体"/>
      <charset val="134"/>
    </font>
    <font>
      <sz val="11"/>
      <color indexed="20"/>
      <name val="宋体"/>
      <charset val="134"/>
    </font>
    <font>
      <sz val="11"/>
      <color indexed="62"/>
      <name val="宋体"/>
      <charset val="134"/>
    </font>
    <font>
      <b/>
      <sz val="11"/>
      <color indexed="9"/>
      <name val="宋体"/>
      <charset val="134"/>
    </font>
    <font>
      <sz val="11"/>
      <color indexed="52"/>
      <name val="宋体"/>
      <charset val="134"/>
    </font>
    <font>
      <sz val="11"/>
      <color theme="1"/>
      <name val="宋体"/>
      <charset val="134"/>
    </font>
  </fonts>
  <fills count="5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49"/>
        <bgColor indexed="64"/>
      </patternFill>
    </fill>
    <fill>
      <patternFill patternType="solid">
        <fgColor indexed="22"/>
        <bgColor indexed="64"/>
      </patternFill>
    </fill>
    <fill>
      <patternFill patternType="solid">
        <fgColor indexed="27"/>
        <bgColor indexed="64"/>
      </patternFill>
    </fill>
    <fill>
      <patternFill patternType="solid">
        <fgColor indexed="36"/>
        <bgColor indexed="64"/>
      </patternFill>
    </fill>
    <fill>
      <patternFill patternType="solid">
        <fgColor indexed="30"/>
        <bgColor indexed="64"/>
      </patternFill>
    </fill>
    <fill>
      <patternFill patternType="solid">
        <fgColor indexed="31"/>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29"/>
        <bgColor indexed="64"/>
      </patternFill>
    </fill>
    <fill>
      <patternFill patternType="solid">
        <fgColor indexed="45"/>
        <bgColor indexed="64"/>
      </patternFill>
    </fill>
    <fill>
      <patternFill patternType="solid">
        <fgColor indexed="62"/>
        <bgColor indexed="64"/>
      </patternFill>
    </fill>
    <fill>
      <patternFill patternType="solid">
        <fgColor indexed="46"/>
        <bgColor indexed="64"/>
      </patternFill>
    </fill>
    <fill>
      <patternFill patternType="solid">
        <fgColor indexed="26"/>
        <bgColor indexed="64"/>
      </patternFill>
    </fill>
    <fill>
      <patternFill patternType="solid">
        <fgColor indexed="44"/>
        <bgColor indexed="64"/>
      </patternFill>
    </fill>
    <fill>
      <patternFill patternType="solid">
        <fgColor indexed="53"/>
        <bgColor indexed="64"/>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indexed="43"/>
        <bgColor indexed="64"/>
      </patternFill>
    </fill>
    <fill>
      <patternFill patternType="solid">
        <fgColor indexed="57"/>
        <bgColor indexed="64"/>
      </patternFill>
    </fill>
    <fill>
      <patternFill patternType="solid">
        <fgColor indexed="51"/>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s>
  <cellStyleXfs count="92">
    <xf numFmtId="0" fontId="0" fillId="0" borderId="0">
      <alignment vertical="center"/>
    </xf>
    <xf numFmtId="42" fontId="0" fillId="0" borderId="0" applyFont="0" applyFill="0" applyBorder="0" applyAlignment="0" applyProtection="0">
      <alignment vertical="center"/>
    </xf>
    <xf numFmtId="0" fontId="39" fillId="9" borderId="0" applyNumberFormat="0" applyBorder="0" applyAlignment="0" applyProtection="0">
      <alignment vertical="center"/>
    </xf>
    <xf numFmtId="0" fontId="40" fillId="23" borderId="0" applyNumberFormat="0" applyBorder="0" applyAlignment="0" applyProtection="0">
      <alignment vertical="center"/>
    </xf>
    <xf numFmtId="0" fontId="45" fillId="18"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5" borderId="17" applyNumberFormat="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43" fontId="0" fillId="0" borderId="0" applyFont="0" applyFill="0" applyBorder="0" applyAlignment="0" applyProtection="0">
      <alignment vertical="center"/>
    </xf>
    <xf numFmtId="0" fontId="43" fillId="15"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3" borderId="16" applyNumberFormat="0" applyFont="0" applyAlignment="0" applyProtection="0">
      <alignment vertical="center"/>
    </xf>
    <xf numFmtId="0" fontId="43" fillId="26"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0" borderId="15" applyNumberFormat="0" applyFill="0" applyAlignment="0" applyProtection="0">
      <alignment vertical="center"/>
    </xf>
    <xf numFmtId="0" fontId="53" fillId="0" borderId="15" applyNumberFormat="0" applyFill="0" applyAlignment="0" applyProtection="0">
      <alignment vertical="center"/>
    </xf>
    <xf numFmtId="0" fontId="43" fillId="19" borderId="0" applyNumberFormat="0" applyBorder="0" applyAlignment="0" applyProtection="0">
      <alignment vertical="center"/>
    </xf>
    <xf numFmtId="0" fontId="42" fillId="0" borderId="20" applyNumberFormat="0" applyFill="0" applyAlignment="0" applyProtection="0">
      <alignment vertical="center"/>
    </xf>
    <xf numFmtId="0" fontId="43" fillId="20" borderId="0" applyNumberFormat="0" applyBorder="0" applyAlignment="0" applyProtection="0">
      <alignment vertical="center"/>
    </xf>
    <xf numFmtId="0" fontId="54" fillId="32" borderId="23" applyNumberFormat="0" applyAlignment="0" applyProtection="0">
      <alignment vertical="center"/>
    </xf>
    <xf numFmtId="0" fontId="55" fillId="32" borderId="19" applyNumberFormat="0" applyAlignment="0" applyProtection="0">
      <alignment vertical="center"/>
    </xf>
    <xf numFmtId="0" fontId="56" fillId="37" borderId="24" applyNumberFormat="0" applyAlignment="0" applyProtection="0">
      <alignment vertical="center"/>
    </xf>
    <xf numFmtId="0" fontId="39" fillId="43" borderId="0" applyNumberFormat="0" applyBorder="0" applyAlignment="0" applyProtection="0">
      <alignment vertical="center"/>
    </xf>
    <xf numFmtId="0" fontId="40" fillId="24" borderId="0" applyNumberFormat="0" applyBorder="0" applyAlignment="0" applyProtection="0">
      <alignment vertical="center"/>
    </xf>
    <xf numFmtId="0" fontId="43" fillId="33" borderId="0" applyNumberFormat="0" applyBorder="0" applyAlignment="0" applyProtection="0">
      <alignment vertical="center"/>
    </xf>
    <xf numFmtId="0" fontId="50" fillId="0" borderId="21" applyNumberFormat="0" applyFill="0" applyAlignment="0" applyProtection="0">
      <alignment vertical="center"/>
    </xf>
    <xf numFmtId="0" fontId="39" fillId="45" borderId="0" applyNumberFormat="0" applyBorder="0" applyAlignment="0" applyProtection="0">
      <alignment vertical="center"/>
    </xf>
    <xf numFmtId="0" fontId="52" fillId="0" borderId="22" applyNumberFormat="0" applyFill="0" applyAlignment="0" applyProtection="0">
      <alignment vertical="center"/>
    </xf>
    <xf numFmtId="0" fontId="46" fillId="25" borderId="0" applyNumberFormat="0" applyBorder="0" applyAlignment="0" applyProtection="0">
      <alignment vertical="center"/>
    </xf>
    <xf numFmtId="0" fontId="39" fillId="40" borderId="0" applyNumberFormat="0" applyBorder="0" applyAlignment="0" applyProtection="0">
      <alignment vertical="center"/>
    </xf>
    <xf numFmtId="0" fontId="44" fillId="16" borderId="0" applyNumberFormat="0" applyBorder="0" applyAlignment="0" applyProtection="0">
      <alignment vertical="center"/>
    </xf>
    <xf numFmtId="0" fontId="40" fillId="35" borderId="0" applyNumberFormat="0" applyBorder="0" applyAlignment="0" applyProtection="0">
      <alignment vertical="center"/>
    </xf>
    <xf numFmtId="0" fontId="43" fillId="30" borderId="0" applyNumberFormat="0" applyBorder="0" applyAlignment="0" applyProtection="0">
      <alignment vertical="center"/>
    </xf>
    <xf numFmtId="0" fontId="39" fillId="45" borderId="0" applyNumberFormat="0" applyBorder="0" applyAlignment="0" applyProtection="0">
      <alignment vertical="center"/>
    </xf>
    <xf numFmtId="0" fontId="40" fillId="21" borderId="0" applyNumberFormat="0" applyBorder="0" applyAlignment="0" applyProtection="0">
      <alignment vertical="center"/>
    </xf>
    <xf numFmtId="0" fontId="40" fillId="13" borderId="0" applyNumberFormat="0" applyBorder="0" applyAlignment="0" applyProtection="0">
      <alignment vertical="center"/>
    </xf>
    <xf numFmtId="0" fontId="36" fillId="7" borderId="0" applyNumberFormat="0" applyBorder="0" applyAlignment="0" applyProtection="0">
      <alignment vertical="center"/>
    </xf>
    <xf numFmtId="0" fontId="38" fillId="5" borderId="18" applyNumberFormat="0" applyAlignment="0" applyProtection="0">
      <alignment vertical="center"/>
    </xf>
    <xf numFmtId="0" fontId="40" fillId="36" borderId="0" applyNumberFormat="0" applyBorder="0" applyAlignment="0" applyProtection="0">
      <alignment vertical="center"/>
    </xf>
    <xf numFmtId="0" fontId="40" fillId="38" borderId="0" applyNumberFormat="0" applyBorder="0" applyAlignment="0" applyProtection="0">
      <alignment vertical="center"/>
    </xf>
    <xf numFmtId="0" fontId="43" fillId="28" borderId="0" applyNumberFormat="0" applyBorder="0" applyAlignment="0" applyProtection="0">
      <alignment vertical="center"/>
    </xf>
    <xf numFmtId="0" fontId="43" fillId="31" borderId="0" applyNumberFormat="0" applyBorder="0" applyAlignment="0" applyProtection="0">
      <alignment vertical="center"/>
    </xf>
    <xf numFmtId="0" fontId="40" fillId="22" borderId="0" applyNumberFormat="0" applyBorder="0" applyAlignment="0" applyProtection="0">
      <alignment vertical="center"/>
    </xf>
    <xf numFmtId="0" fontId="40" fillId="14" borderId="0" applyNumberFormat="0" applyBorder="0" applyAlignment="0" applyProtection="0">
      <alignment vertical="center"/>
    </xf>
    <xf numFmtId="0" fontId="43" fillId="34" borderId="0" applyNumberFormat="0" applyBorder="0" applyAlignment="0" applyProtection="0">
      <alignment vertical="center"/>
    </xf>
    <xf numFmtId="0" fontId="40" fillId="39" borderId="0" applyNumberFormat="0" applyBorder="0" applyAlignment="0" applyProtection="0">
      <alignment vertical="center"/>
    </xf>
    <xf numFmtId="0" fontId="43" fillId="27" borderId="0" applyNumberFormat="0" applyBorder="0" applyAlignment="0" applyProtection="0">
      <alignment vertical="center"/>
    </xf>
    <xf numFmtId="0" fontId="43" fillId="29" borderId="0" applyNumberFormat="0" applyBorder="0" applyAlignment="0" applyProtection="0">
      <alignment vertical="center"/>
    </xf>
    <xf numFmtId="0" fontId="65" fillId="50" borderId="0" applyNumberFormat="0" applyBorder="0" applyAlignment="0" applyProtection="0">
      <alignment vertical="center"/>
    </xf>
    <xf numFmtId="0" fontId="40" fillId="12" borderId="0" applyNumberFormat="0" applyBorder="0" applyAlignment="0" applyProtection="0">
      <alignment vertical="center"/>
    </xf>
    <xf numFmtId="0" fontId="39" fillId="52" borderId="0" applyNumberFormat="0" applyBorder="0" applyAlignment="0" applyProtection="0">
      <alignment vertical="center"/>
    </xf>
    <xf numFmtId="0" fontId="43" fillId="17" borderId="0" applyNumberFormat="0" applyBorder="0" applyAlignment="0" applyProtection="0">
      <alignment vertical="center"/>
    </xf>
    <xf numFmtId="0" fontId="39" fillId="41" borderId="0" applyNumberFormat="0" applyBorder="0" applyAlignment="0" applyProtection="0">
      <alignment vertical="center"/>
    </xf>
    <xf numFmtId="0" fontId="39" fillId="47" borderId="0" applyNumberFormat="0" applyBorder="0" applyAlignment="0" applyProtection="0">
      <alignment vertical="center"/>
    </xf>
    <xf numFmtId="0" fontId="9" fillId="0" borderId="0" applyProtection="0">
      <alignment vertical="center"/>
    </xf>
    <xf numFmtId="0" fontId="39" fillId="43" borderId="0" applyNumberFormat="0" applyBorder="0" applyAlignment="0" applyProtection="0">
      <alignment vertical="center"/>
    </xf>
    <xf numFmtId="0" fontId="39" fillId="6" borderId="0" applyNumberFormat="0" applyBorder="0" applyAlignment="0" applyProtection="0">
      <alignment vertical="center"/>
    </xf>
    <xf numFmtId="0" fontId="39" fillId="53" borderId="0" applyNumberFormat="0" applyBorder="0" applyAlignment="0" applyProtection="0">
      <alignment vertical="center"/>
    </xf>
    <xf numFmtId="0" fontId="39" fillId="48" borderId="0" applyNumberFormat="0" applyBorder="0" applyAlignment="0" applyProtection="0">
      <alignment vertical="center"/>
    </xf>
    <xf numFmtId="0" fontId="36" fillId="8" borderId="0" applyNumberFormat="0" applyBorder="0" applyAlignment="0" applyProtection="0">
      <alignment vertical="center"/>
    </xf>
    <xf numFmtId="0" fontId="36" fillId="40" borderId="0" applyNumberFormat="0" applyBorder="0" applyAlignment="0" applyProtection="0">
      <alignment vertical="center"/>
    </xf>
    <xf numFmtId="0" fontId="36" fillId="48" borderId="0" applyNumberFormat="0" applyBorder="0" applyAlignment="0" applyProtection="0">
      <alignment vertical="center"/>
    </xf>
    <xf numFmtId="0" fontId="36" fillId="4" borderId="0" applyNumberFormat="0" applyBorder="0" applyAlignment="0" applyProtection="0">
      <alignment vertical="center"/>
    </xf>
    <xf numFmtId="0" fontId="36" fillId="55" borderId="0" applyNumberFormat="0" applyBorder="0" applyAlignment="0" applyProtection="0">
      <alignment vertical="center"/>
    </xf>
    <xf numFmtId="0" fontId="59" fillId="0" borderId="26" applyNumberFormat="0" applyFill="0" applyAlignment="0" applyProtection="0">
      <alignment vertical="center"/>
    </xf>
    <xf numFmtId="0" fontId="61" fillId="0" borderId="27" applyNumberFormat="0" applyFill="0" applyAlignment="0" applyProtection="0">
      <alignment vertical="center"/>
    </xf>
    <xf numFmtId="0" fontId="57" fillId="0" borderId="31" applyNumberFormat="0" applyFill="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6" fillId="41" borderId="0" applyNumberFormat="0" applyBorder="0" applyAlignment="0" applyProtection="0">
      <alignment vertical="center"/>
    </xf>
    <xf numFmtId="0" fontId="9" fillId="0" borderId="0" applyProtection="0">
      <alignment vertical="center"/>
    </xf>
    <xf numFmtId="0" fontId="62" fillId="47" borderId="0" applyNumberFormat="0" applyBorder="0" applyAlignment="0" applyProtection="0">
      <alignment vertical="center"/>
    </xf>
    <xf numFmtId="0" fontId="64" fillId="0" borderId="28" applyNumberFormat="0" applyFill="0" applyAlignment="0" applyProtection="0">
      <alignment vertical="center"/>
    </xf>
    <xf numFmtId="0" fontId="68" fillId="54" borderId="29" applyNumberFormat="0" applyAlignment="0" applyProtection="0">
      <alignment vertical="center"/>
    </xf>
    <xf numFmtId="0" fontId="5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9" fillId="0" borderId="30" applyNumberFormat="0" applyFill="0" applyAlignment="0" applyProtection="0">
      <alignment vertical="center"/>
    </xf>
    <xf numFmtId="0" fontId="36" fillId="42" borderId="0" applyNumberFormat="0" applyBorder="0" applyAlignment="0" applyProtection="0">
      <alignment vertical="center"/>
    </xf>
    <xf numFmtId="0" fontId="36" fillId="49" borderId="0" applyNumberFormat="0" applyBorder="0" applyAlignment="0" applyProtection="0">
      <alignment vertical="center"/>
    </xf>
    <xf numFmtId="0" fontId="36" fillId="51" borderId="0" applyNumberFormat="0" applyBorder="0" applyAlignment="0" applyProtection="0">
      <alignment vertical="center"/>
    </xf>
    <xf numFmtId="0" fontId="36" fillId="7" borderId="0" applyNumberFormat="0" applyBorder="0" applyAlignment="0" applyProtection="0">
      <alignment vertical="center"/>
    </xf>
    <xf numFmtId="0" fontId="36" fillId="4" borderId="0" applyNumberFormat="0" applyBorder="0" applyAlignment="0" applyProtection="0">
      <alignment vertical="center"/>
    </xf>
    <xf numFmtId="0" fontId="36" fillId="46" borderId="0" applyNumberFormat="0" applyBorder="0" applyAlignment="0" applyProtection="0">
      <alignment vertical="center"/>
    </xf>
    <xf numFmtId="0" fontId="67" fillId="53" borderId="17" applyNumberFormat="0" applyAlignment="0" applyProtection="0">
      <alignment vertical="center"/>
    </xf>
    <xf numFmtId="0" fontId="9" fillId="44" borderId="25" applyNumberFormat="0" applyFont="0" applyAlignment="0" applyProtection="0">
      <alignment vertical="center"/>
    </xf>
  </cellStyleXfs>
  <cellXfs count="185">
    <xf numFmtId="0" fontId="0" fillId="0" borderId="0" xfId="0">
      <alignment vertical="center"/>
    </xf>
    <xf numFmtId="0" fontId="1" fillId="0" borderId="0" xfId="0" applyFont="1" applyProtection="1">
      <alignment vertical="center"/>
    </xf>
    <xf numFmtId="0" fontId="0" fillId="0" borderId="0" xfId="0" applyFont="1" applyProtection="1">
      <alignment vertical="center"/>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5"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4" fillId="0" borderId="2"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178" fontId="9" fillId="0" borderId="1" xfId="0" applyNumberFormat="1" applyFont="1" applyBorder="1" applyAlignment="1" applyProtection="1">
      <alignment horizontal="center" vertical="center" wrapText="1"/>
    </xf>
    <xf numFmtId="0" fontId="0" fillId="0" borderId="3" xfId="0" applyBorder="1" applyAlignment="1" applyProtection="1">
      <alignment horizontal="center" vertical="center" wrapText="1"/>
    </xf>
    <xf numFmtId="0" fontId="4"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0" fillId="0" borderId="1" xfId="0" applyBorder="1" applyAlignment="1" applyProtection="1">
      <alignment horizontal="center" vertical="center"/>
    </xf>
    <xf numFmtId="0" fontId="9" fillId="0"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0" fontId="4" fillId="0" borderId="4"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0" fillId="0" borderId="1" xfId="0" applyFont="1" applyBorder="1" applyProtection="1">
      <alignment vertical="center"/>
    </xf>
    <xf numFmtId="0" fontId="4" fillId="0" borderId="1" xfId="0" applyFont="1" applyBorder="1" applyAlignment="1" applyProtection="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pplyProtection="1">
      <alignment horizontal="center" vertical="center" wrapText="1"/>
    </xf>
    <xf numFmtId="0" fontId="11" fillId="0" borderId="1" xfId="0" applyFont="1" applyBorder="1" applyAlignment="1">
      <alignment horizontal="center" vertical="center"/>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2" fillId="0" borderId="1" xfId="0" applyFont="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13" fillId="0" borderId="0" xfId="0" applyFont="1" applyAlignment="1" applyProtection="1">
      <alignment horizontal="center" vertical="center" wrapText="1"/>
    </xf>
    <xf numFmtId="0" fontId="9" fillId="0" borderId="5" xfId="0" applyFont="1" applyFill="1" applyBorder="1" applyAlignment="1" applyProtection="1">
      <alignment horizontal="center" vertical="center" wrapText="1"/>
    </xf>
    <xf numFmtId="0" fontId="0" fillId="0" borderId="0" xfId="0" applyBorder="1" applyProtection="1">
      <alignment vertical="center"/>
    </xf>
    <xf numFmtId="0" fontId="14" fillId="0" borderId="1" xfId="0" applyFont="1" applyBorder="1" applyAlignment="1">
      <alignment horizontal="left" vertical="center" wrapText="1"/>
    </xf>
    <xf numFmtId="0" fontId="0" fillId="0" borderId="1" xfId="0" applyFont="1" applyBorder="1" applyAlignment="1" applyProtection="1">
      <alignment vertical="center" wrapText="1"/>
    </xf>
    <xf numFmtId="0" fontId="0" fillId="0" borderId="1" xfId="0" applyFont="1" applyFill="1" applyBorder="1" applyAlignment="1" applyProtection="1">
      <alignment horizontal="center" vertical="center"/>
    </xf>
    <xf numFmtId="0" fontId="15" fillId="0" borderId="1" xfId="0" applyFont="1" applyBorder="1" applyAlignment="1">
      <alignment horizontal="center" vertical="center" wrapText="1"/>
    </xf>
    <xf numFmtId="0" fontId="8" fillId="0" borderId="1" xfId="0" applyFont="1" applyBorder="1" applyAlignment="1" applyProtection="1">
      <alignment vertical="center" wrapText="1"/>
    </xf>
    <xf numFmtId="0" fontId="0" fillId="0" borderId="1" xfId="0" applyBorder="1" applyProtection="1">
      <alignment vertical="center"/>
    </xf>
    <xf numFmtId="0" fontId="16" fillId="0" borderId="1" xfId="0" applyFont="1" applyBorder="1" applyAlignment="1" applyProtection="1">
      <alignment vertical="center" wrapText="1"/>
    </xf>
    <xf numFmtId="0" fontId="4" fillId="0" borderId="1" xfId="0" applyFont="1" applyBorder="1" applyAlignment="1" applyProtection="1">
      <alignment vertical="center" wrapText="1"/>
    </xf>
    <xf numFmtId="0" fontId="1" fillId="0" borderId="1" xfId="0" applyFont="1" applyBorder="1" applyAlignment="1" applyProtection="1">
      <alignment vertical="center" wrapText="1"/>
    </xf>
    <xf numFmtId="0" fontId="17" fillId="0" borderId="1" xfId="0" applyFont="1" applyBorder="1" applyAlignment="1" applyProtection="1">
      <alignment vertical="center" wrapText="1"/>
    </xf>
    <xf numFmtId="0" fontId="4" fillId="0" borderId="5" xfId="0" applyFont="1" applyFill="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9" fillId="0" borderId="0" xfId="0" applyFont="1" applyProtection="1">
      <alignment vertical="center"/>
    </xf>
    <xf numFmtId="0" fontId="20"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0" fontId="7" fillId="0" borderId="0" xfId="0" applyFont="1" applyProtection="1">
      <alignment vertical="center"/>
    </xf>
    <xf numFmtId="0" fontId="1" fillId="0" borderId="1" xfId="0" applyFont="1" applyBorder="1" applyAlignment="1">
      <alignment horizontal="center" vertical="center"/>
    </xf>
    <xf numFmtId="0" fontId="1" fillId="0" borderId="1" xfId="0" applyFont="1" applyBorder="1" applyProtection="1">
      <alignment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1" xfId="0" applyFont="1" applyBorder="1" applyAlignment="1">
      <alignment horizontal="center" vertical="center"/>
    </xf>
    <xf numFmtId="0" fontId="8" fillId="0" borderId="6"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2" fillId="2" borderId="0" xfId="0" applyFont="1" applyFill="1" applyProtection="1">
      <alignment vertical="center"/>
    </xf>
    <xf numFmtId="0" fontId="0" fillId="2" borderId="0" xfId="0" applyFont="1" applyFill="1" applyProtection="1">
      <alignment vertical="center"/>
    </xf>
    <xf numFmtId="0" fontId="5" fillId="2" borderId="0"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13" fillId="2" borderId="0" xfId="0" applyFont="1" applyFill="1" applyBorder="1" applyAlignment="1" applyProtection="1">
      <alignment horizontal="right" vertical="center" wrapText="1"/>
    </xf>
    <xf numFmtId="0" fontId="0" fillId="2" borderId="7"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0" fillId="2" borderId="8" xfId="0" applyFont="1" applyFill="1" applyBorder="1" applyAlignment="1" applyProtection="1">
      <alignment horizontal="center" vertical="center" wrapText="1"/>
    </xf>
    <xf numFmtId="0" fontId="0" fillId="2" borderId="1" xfId="0" applyFont="1" applyFill="1" applyBorder="1" applyProtection="1">
      <alignment vertical="center"/>
    </xf>
    <xf numFmtId="0" fontId="0" fillId="2" borderId="2" xfId="0" applyFont="1" applyFill="1" applyBorder="1" applyAlignment="1" applyProtection="1">
      <alignment horizontal="center" vertical="center"/>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7" fillId="2" borderId="1" xfId="0" applyFont="1" applyFill="1" applyBorder="1" applyProtection="1">
      <alignment vertical="center"/>
    </xf>
    <xf numFmtId="0" fontId="0" fillId="2" borderId="3" xfId="0" applyFont="1" applyFill="1" applyBorder="1" applyAlignment="1" applyProtection="1">
      <alignment horizontal="center" vertical="center"/>
    </xf>
    <xf numFmtId="0" fontId="0" fillId="2" borderId="11"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0" fillId="2" borderId="1" xfId="0" applyFont="1" applyFill="1" applyBorder="1" applyAlignment="1" applyProtection="1">
      <alignment vertical="center" wrapText="1"/>
    </xf>
    <xf numFmtId="0" fontId="0" fillId="2" borderId="9"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xf>
    <xf numFmtId="0" fontId="8" fillId="2" borderId="12" xfId="0" applyFont="1" applyFill="1" applyBorder="1" applyAlignment="1" applyProtection="1">
      <alignment horizontal="center" vertical="center" wrapText="1"/>
    </xf>
    <xf numFmtId="0" fontId="0" fillId="2" borderId="0" xfId="0" applyFont="1" applyFill="1" applyAlignment="1" applyProtection="1">
      <alignment horizontal="center" vertical="center" wrapText="1"/>
    </xf>
    <xf numFmtId="0" fontId="0" fillId="2" borderId="2" xfId="0" applyFont="1" applyFill="1" applyBorder="1" applyProtection="1">
      <alignment vertical="center"/>
    </xf>
    <xf numFmtId="0" fontId="0" fillId="2" borderId="13"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0" fillId="2" borderId="0" xfId="0"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16" fillId="0" borderId="0" xfId="0" applyFont="1" applyProtection="1">
      <alignment vertical="center"/>
    </xf>
    <xf numFmtId="0" fontId="0" fillId="0" borderId="0" xfId="0" applyFont="1" applyBorder="1" applyProtection="1">
      <alignment vertical="center"/>
    </xf>
    <xf numFmtId="0" fontId="0" fillId="0" borderId="0" xfId="0" applyFont="1" applyBorder="1" applyAlignment="1" applyProtection="1">
      <alignment horizontal="right" vertical="center"/>
    </xf>
    <xf numFmtId="0" fontId="8" fillId="0" borderId="4"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21" fillId="0" borderId="4" xfId="0" applyFont="1" applyBorder="1" applyAlignment="1" applyProtection="1">
      <alignment horizontal="center" vertical="center" wrapText="1"/>
    </xf>
    <xf numFmtId="0" fontId="0" fillId="2" borderId="0" xfId="0" applyFill="1">
      <alignment vertical="center"/>
    </xf>
    <xf numFmtId="0" fontId="1" fillId="0" borderId="0" xfId="0" applyFont="1">
      <alignment vertical="center"/>
    </xf>
    <xf numFmtId="0" fontId="2" fillId="0" borderId="0" xfId="61" applyFont="1" applyAlignment="1" applyProtection="1">
      <alignment vertical="center" wrapText="1"/>
    </xf>
    <xf numFmtId="0" fontId="9" fillId="0" borderId="0" xfId="61" applyProtection="1">
      <alignment vertical="center"/>
    </xf>
    <xf numFmtId="0" fontId="20" fillId="0" borderId="0" xfId="61" applyFont="1" applyAlignment="1" applyProtection="1">
      <alignment horizontal="center" vertical="center" wrapText="1"/>
    </xf>
    <xf numFmtId="0" fontId="23" fillId="0" borderId="0" xfId="61" applyFont="1" applyBorder="1" applyAlignment="1" applyProtection="1">
      <alignment horizontal="center" vertical="center" wrapText="1"/>
    </xf>
    <xf numFmtId="0" fontId="20" fillId="0" borderId="0" xfId="61" applyFont="1" applyBorder="1" applyAlignment="1" applyProtection="1">
      <alignment horizontal="center" vertical="center" wrapText="1"/>
    </xf>
    <xf numFmtId="0" fontId="24" fillId="0" borderId="0" xfId="61" applyFont="1" applyBorder="1" applyAlignment="1" applyProtection="1">
      <alignment horizontal="center" vertical="center" wrapText="1"/>
    </xf>
    <xf numFmtId="0" fontId="4" fillId="0" borderId="1" xfId="61" applyFont="1" applyBorder="1" applyAlignment="1" applyProtection="1">
      <alignment horizontal="center" vertical="center" wrapText="1"/>
    </xf>
    <xf numFmtId="0" fontId="9" fillId="0" borderId="4" xfId="61" applyFont="1" applyBorder="1" applyAlignment="1" applyProtection="1">
      <alignment horizontal="center" vertical="center" wrapText="1"/>
    </xf>
    <xf numFmtId="0" fontId="9" fillId="0" borderId="14" xfId="61" applyFont="1" applyBorder="1" applyAlignment="1" applyProtection="1">
      <alignment horizontal="center" vertical="center" wrapText="1"/>
    </xf>
    <xf numFmtId="0" fontId="7" fillId="0" borderId="14" xfId="61" applyFont="1" applyBorder="1" applyAlignment="1" applyProtection="1">
      <alignment horizontal="center" vertical="center" wrapText="1"/>
    </xf>
    <xf numFmtId="0" fontId="9" fillId="2" borderId="4" xfId="61" applyFont="1" applyFill="1" applyBorder="1" applyAlignment="1" applyProtection="1">
      <alignment horizontal="center" vertical="center" wrapText="1"/>
    </xf>
    <xf numFmtId="0" fontId="9" fillId="2" borderId="14" xfId="61" applyFont="1" applyFill="1" applyBorder="1" applyAlignment="1" applyProtection="1">
      <alignment horizontal="center" vertical="center" wrapText="1"/>
    </xf>
    <xf numFmtId="0" fontId="7" fillId="2" borderId="14" xfId="61" applyFont="1" applyFill="1" applyBorder="1" applyAlignment="1" applyProtection="1">
      <alignment horizontal="center" vertical="center" wrapText="1"/>
    </xf>
    <xf numFmtId="0" fontId="4" fillId="0" borderId="4" xfId="61" applyFont="1" applyBorder="1" applyAlignment="1" applyProtection="1">
      <alignment horizontal="center" vertical="center" wrapText="1"/>
    </xf>
    <xf numFmtId="0" fontId="4" fillId="0" borderId="14" xfId="61" applyFont="1" applyBorder="1" applyAlignment="1" applyProtection="1">
      <alignment horizontal="center" vertical="center" wrapText="1"/>
    </xf>
    <xf numFmtId="0" fontId="4" fillId="0" borderId="0" xfId="61" applyFont="1" applyFill="1" applyBorder="1" applyAlignment="1" applyProtection="1">
      <alignment horizontal="center" vertical="center" wrapText="1"/>
    </xf>
    <xf numFmtId="0" fontId="7" fillId="0" borderId="0" xfId="61" applyFont="1" applyProtection="1">
      <alignment vertical="center"/>
    </xf>
    <xf numFmtId="0" fontId="9" fillId="0" borderId="0" xfId="61" applyFont="1" applyAlignment="1" applyProtection="1">
      <alignment horizontal="center" vertical="center" wrapText="1"/>
    </xf>
    <xf numFmtId="0" fontId="9" fillId="0" borderId="0" xfId="61" applyFont="1" applyAlignment="1" applyProtection="1">
      <alignment horizontal="center" vertical="center"/>
    </xf>
    <xf numFmtId="178" fontId="11" fillId="0" borderId="0" xfId="61" applyNumberFormat="1" applyFont="1" applyAlignment="1" applyProtection="1">
      <alignment horizontal="center" vertical="center"/>
    </xf>
    <xf numFmtId="177" fontId="9" fillId="0" borderId="0" xfId="61" applyNumberFormat="1" applyFont="1" applyProtection="1">
      <alignment vertical="center"/>
    </xf>
    <xf numFmtId="0" fontId="9" fillId="2" borderId="0" xfId="61" applyFont="1" applyFill="1" applyAlignment="1" applyProtection="1">
      <alignment horizontal="center" vertical="center" wrapText="1"/>
    </xf>
    <xf numFmtId="0" fontId="9" fillId="2" borderId="0" xfId="61" applyFont="1" applyFill="1" applyAlignment="1" applyProtection="1">
      <alignment horizontal="center" vertical="center"/>
    </xf>
    <xf numFmtId="178" fontId="11" fillId="2" borderId="0" xfId="61" applyNumberFormat="1" applyFont="1" applyFill="1" applyAlignment="1" applyProtection="1">
      <alignment horizontal="center" vertical="center"/>
    </xf>
    <xf numFmtId="177" fontId="9" fillId="2" borderId="0" xfId="61" applyNumberFormat="1" applyFont="1" applyFill="1" applyProtection="1">
      <alignment vertical="center"/>
    </xf>
    <xf numFmtId="0" fontId="9" fillId="2" borderId="0" xfId="61" applyFill="1" applyProtection="1">
      <alignment vertical="center"/>
    </xf>
    <xf numFmtId="0" fontId="9" fillId="0" borderId="0" xfId="61" applyFont="1" applyProtection="1">
      <alignment vertical="center"/>
    </xf>
    <xf numFmtId="0" fontId="4" fillId="0" borderId="0" xfId="61" applyFont="1" applyProtection="1">
      <alignment vertical="center"/>
    </xf>
    <xf numFmtId="176" fontId="9" fillId="0" borderId="0" xfId="61" applyNumberFormat="1" applyFont="1" applyProtection="1">
      <alignment vertical="center"/>
    </xf>
    <xf numFmtId="176" fontId="9" fillId="2" borderId="0" xfId="61" applyNumberFormat="1" applyFont="1" applyFill="1" applyProtection="1">
      <alignment vertical="center"/>
    </xf>
    <xf numFmtId="0" fontId="1" fillId="2" borderId="0" xfId="0" applyFont="1" applyFill="1">
      <alignment vertical="center"/>
    </xf>
    <xf numFmtId="0" fontId="25" fillId="2" borderId="0" xfId="0" applyFont="1" applyFill="1">
      <alignment vertical="center"/>
    </xf>
    <xf numFmtId="0" fontId="25" fillId="0" borderId="0" xfId="0" applyFont="1" applyFill="1">
      <alignment vertical="center"/>
    </xf>
    <xf numFmtId="0" fontId="0" fillId="0" borderId="0" xfId="0" applyFill="1">
      <alignment vertical="center"/>
    </xf>
    <xf numFmtId="0" fontId="0" fillId="0" borderId="0" xfId="0" applyAlignment="1">
      <alignment horizontal="left" vertical="center"/>
    </xf>
    <xf numFmtId="0" fontId="26" fillId="2" borderId="0" xfId="0" applyFont="1" applyFill="1" applyAlignment="1">
      <alignment horizontal="left" vertical="center"/>
    </xf>
    <xf numFmtId="0" fontId="27" fillId="2" borderId="0" xfId="0" applyFont="1" applyFill="1" applyAlignment="1">
      <alignment horizontal="center" vertical="center"/>
    </xf>
    <xf numFmtId="0" fontId="0" fillId="2" borderId="1" xfId="0" applyFill="1" applyBorder="1" applyAlignment="1">
      <alignment horizontal="center" vertical="center"/>
    </xf>
    <xf numFmtId="0" fontId="4" fillId="2" borderId="1" xfId="61" applyFont="1" applyFill="1" applyBorder="1" applyAlignment="1" applyProtection="1">
      <alignment horizontal="center" vertical="center" wrapText="1"/>
    </xf>
    <xf numFmtId="0" fontId="4" fillId="2" borderId="7" xfId="61" applyFont="1" applyFill="1" applyBorder="1" applyAlignment="1" applyProtection="1">
      <alignment horizontal="center" vertical="center" wrapText="1"/>
    </xf>
    <xf numFmtId="0" fontId="4" fillId="2" borderId="11" xfId="61" applyFont="1" applyFill="1" applyBorder="1" applyAlignment="1" applyProtection="1">
      <alignment horizontal="center" vertical="center" wrapText="1"/>
    </xf>
    <xf numFmtId="0" fontId="4" fillId="2" borderId="8" xfId="61" applyFont="1" applyFill="1" applyBorder="1" applyAlignment="1" applyProtection="1">
      <alignment horizontal="center" vertical="center" wrapText="1"/>
    </xf>
    <xf numFmtId="0" fontId="28" fillId="2" borderId="1" xfId="61" applyFont="1" applyFill="1" applyBorder="1" applyAlignment="1" applyProtection="1">
      <alignment horizontal="center" vertical="center" wrapText="1"/>
    </xf>
    <xf numFmtId="0" fontId="28" fillId="2" borderId="7" xfId="61" applyFont="1" applyFill="1" applyBorder="1" applyAlignment="1" applyProtection="1">
      <alignment horizontal="center" vertical="center" wrapText="1"/>
    </xf>
    <xf numFmtId="0" fontId="28" fillId="2" borderId="8" xfId="61" applyFont="1" applyFill="1" applyBorder="1" applyAlignment="1" applyProtection="1">
      <alignment horizontal="center" vertical="center" wrapText="1"/>
    </xf>
    <xf numFmtId="0" fontId="4" fillId="2" borderId="2" xfId="61" applyFont="1" applyFill="1" applyBorder="1" applyAlignment="1" applyProtection="1">
      <alignment horizontal="center" vertical="center" wrapText="1"/>
    </xf>
    <xf numFmtId="0" fontId="28" fillId="2" borderId="2" xfId="61" applyFont="1" applyFill="1" applyBorder="1" applyAlignment="1" applyProtection="1">
      <alignment horizontal="center" vertical="center" wrapText="1"/>
    </xf>
    <xf numFmtId="0" fontId="29"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0" fontId="0" fillId="2" borderId="3" xfId="0" applyFill="1" applyBorder="1" applyAlignment="1">
      <alignment horizontal="center" vertical="center"/>
    </xf>
    <xf numFmtId="0" fontId="21" fillId="2" borderId="1" xfId="0" applyFont="1" applyFill="1" applyBorder="1" applyAlignment="1">
      <alignment horizontal="center" vertical="center"/>
    </xf>
    <xf numFmtId="0" fontId="31" fillId="2" borderId="1" xfId="0" applyFont="1" applyFill="1" applyBorder="1" applyAlignment="1">
      <alignment horizontal="center" vertical="center"/>
    </xf>
    <xf numFmtId="0" fontId="12" fillId="0" borderId="0" xfId="0" applyFont="1" applyAlignment="1" applyProtection="1">
      <alignment horizontal="left" vertical="center" wrapText="1"/>
    </xf>
    <xf numFmtId="0" fontId="0" fillId="2" borderId="0" xfId="0" applyFill="1" applyAlignment="1">
      <alignment horizontal="left" vertical="center"/>
    </xf>
    <xf numFmtId="0" fontId="0" fillId="2" borderId="0" xfId="0" applyFill="1" applyAlignment="1">
      <alignment horizontal="center" vertical="center"/>
    </xf>
    <xf numFmtId="0" fontId="28" fillId="2" borderId="11" xfId="61" applyFont="1" applyFill="1" applyBorder="1" applyAlignment="1" applyProtection="1">
      <alignment horizontal="center" vertical="center" wrapText="1"/>
    </xf>
    <xf numFmtId="0" fontId="4" fillId="2" borderId="3" xfId="61" applyFont="1" applyFill="1" applyBorder="1" applyAlignment="1" applyProtection="1">
      <alignment horizontal="center" vertical="center" wrapText="1"/>
    </xf>
    <xf numFmtId="0" fontId="4" fillId="2" borderId="4" xfId="61" applyFont="1" applyFill="1" applyBorder="1" applyAlignment="1" applyProtection="1">
      <alignment horizontal="center" vertical="center" wrapText="1"/>
    </xf>
    <xf numFmtId="0" fontId="12" fillId="2" borderId="1" xfId="61" applyFont="1" applyFill="1" applyBorder="1" applyAlignment="1" applyProtection="1">
      <alignment horizontal="left" vertical="center" wrapText="1"/>
    </xf>
    <xf numFmtId="0" fontId="25"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26" fillId="0" borderId="0" xfId="0" applyFont="1" applyProtection="1">
      <alignment vertical="center"/>
    </xf>
    <xf numFmtId="0" fontId="5" fillId="0" borderId="0" xfId="0" applyNumberFormat="1" applyFont="1" applyAlignment="1" applyProtection="1">
      <alignment horizontal="center" vertical="center" wrapText="1"/>
    </xf>
    <xf numFmtId="0" fontId="5" fillId="0" borderId="0" xfId="0" applyNumberFormat="1" applyFont="1" applyAlignment="1" applyProtection="1">
      <alignment horizontal="center" vertical="center"/>
    </xf>
    <xf numFmtId="0" fontId="32" fillId="0" borderId="0"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14" xfId="0" applyFont="1" applyBorder="1" applyAlignment="1" applyProtection="1">
      <alignment vertical="center" wrapText="1"/>
    </xf>
    <xf numFmtId="0" fontId="1" fillId="0" borderId="14" xfId="0" applyFont="1" applyBorder="1" applyAlignment="1" applyProtection="1">
      <alignment vertical="center" wrapText="1"/>
    </xf>
    <xf numFmtId="0" fontId="0" fillId="0" borderId="14" xfId="0" applyFont="1" applyBorder="1" applyAlignment="1" applyProtection="1">
      <alignment vertical="center" wrapText="1"/>
    </xf>
    <xf numFmtId="0" fontId="9" fillId="0" borderId="7"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4" fillId="0" borderId="14" xfId="0" applyFont="1" applyBorder="1" applyAlignment="1" applyProtection="1">
      <alignment vertical="center" wrapText="1"/>
    </xf>
  </cellXfs>
  <cellStyles count="92">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计算 2"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输出 2" xfId="44"/>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适中 2" xfId="55"/>
    <cellStyle name="40% - 强调文字颜色 6" xfId="56" builtinId="51"/>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好 2" xfId="78"/>
    <cellStyle name="汇总 2" xfId="79"/>
    <cellStyle name="检查单元格 2" xfId="80"/>
    <cellStyle name="解释性文本 2" xfId="81"/>
    <cellStyle name="警告文本 2" xfId="82"/>
    <cellStyle name="链接单元格 2" xfId="83"/>
    <cellStyle name="强调文字颜色 1 2" xfId="84"/>
    <cellStyle name="强调文字颜色 2 2" xfId="85"/>
    <cellStyle name="强调文字颜色 3 2" xfId="86"/>
    <cellStyle name="强调文字颜色 4 2" xfId="87"/>
    <cellStyle name="强调文字颜色 5 2" xfId="88"/>
    <cellStyle name="强调文字颜色 6 2" xfId="89"/>
    <cellStyle name="输入 2" xfId="90"/>
    <cellStyle name="注释 2" xfId="9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zoomScale="110" zoomScaleNormal="110" workbookViewId="0">
      <selection activeCell="A1" sqref="A1:E13"/>
    </sheetView>
  </sheetViews>
  <sheetFormatPr defaultColWidth="9" defaultRowHeight="13.5" outlineLevelCol="4"/>
  <cols>
    <col min="1" max="1" width="14.375" style="2" customWidth="1"/>
    <col min="2" max="2" width="13.125" style="2" customWidth="1"/>
    <col min="3" max="4" width="9.625" style="2" customWidth="1"/>
    <col min="5" max="5" width="26.25" style="2" customWidth="1"/>
    <col min="6" max="8" width="9" style="2"/>
    <col min="9" max="249" width="9" style="3"/>
    <col min="250" max="250" width="5" style="3" customWidth="1"/>
    <col min="251" max="251" width="9" style="3" hidden="1" customWidth="1"/>
    <col min="252" max="253" width="7.5" style="3" customWidth="1"/>
    <col min="254" max="254" width="3.125" style="3" customWidth="1"/>
    <col min="255" max="257" width="9" style="3" hidden="1" customWidth="1"/>
    <col min="258" max="258" width="0.5" style="3" customWidth="1"/>
    <col min="259" max="260" width="9.625" style="3" customWidth="1"/>
    <col min="261" max="261" width="26.25" style="3" customWidth="1"/>
    <col min="262" max="505" width="9" style="3"/>
    <col min="506" max="506" width="5" style="3" customWidth="1"/>
    <col min="507" max="507" width="9" style="3" hidden="1" customWidth="1"/>
    <col min="508" max="509" width="7.5" style="3" customWidth="1"/>
    <col min="510" max="510" width="3.125" style="3" customWidth="1"/>
    <col min="511" max="513" width="9" style="3" hidden="1" customWidth="1"/>
    <col min="514" max="514" width="0.5" style="3" customWidth="1"/>
    <col min="515" max="516" width="9.625" style="3" customWidth="1"/>
    <col min="517" max="517" width="26.25" style="3" customWidth="1"/>
    <col min="518" max="761" width="9" style="3"/>
    <col min="762" max="762" width="5" style="3" customWidth="1"/>
    <col min="763" max="763" width="9" style="3" hidden="1" customWidth="1"/>
    <col min="764" max="765" width="7.5" style="3" customWidth="1"/>
    <col min="766" max="766" width="3.125" style="3" customWidth="1"/>
    <col min="767" max="769" width="9" style="3" hidden="1" customWidth="1"/>
    <col min="770" max="770" width="0.5" style="3" customWidth="1"/>
    <col min="771" max="772" width="9.625" style="3" customWidth="1"/>
    <col min="773" max="773" width="26.25" style="3" customWidth="1"/>
    <col min="774" max="1017" width="9" style="3"/>
    <col min="1018" max="1018" width="5" style="3" customWidth="1"/>
    <col min="1019" max="1019" width="9" style="3" hidden="1" customWidth="1"/>
    <col min="1020" max="1021" width="7.5" style="3" customWidth="1"/>
    <col min="1022" max="1022" width="3.125" style="3" customWidth="1"/>
    <col min="1023" max="1025" width="9" style="3" hidden="1" customWidth="1"/>
    <col min="1026" max="1026" width="0.5" style="3" customWidth="1"/>
    <col min="1027" max="1028" width="9.625" style="3" customWidth="1"/>
    <col min="1029" max="1029" width="26.25" style="3" customWidth="1"/>
    <col min="1030" max="1273" width="9" style="3"/>
    <col min="1274" max="1274" width="5" style="3" customWidth="1"/>
    <col min="1275" max="1275" width="9" style="3" hidden="1" customWidth="1"/>
    <col min="1276" max="1277" width="7.5" style="3" customWidth="1"/>
    <col min="1278" max="1278" width="3.125" style="3" customWidth="1"/>
    <col min="1279" max="1281" width="9" style="3" hidden="1" customWidth="1"/>
    <col min="1282" max="1282" width="0.5" style="3" customWidth="1"/>
    <col min="1283" max="1284" width="9.625" style="3" customWidth="1"/>
    <col min="1285" max="1285" width="26.25" style="3" customWidth="1"/>
    <col min="1286" max="1529" width="9" style="3"/>
    <col min="1530" max="1530" width="5" style="3" customWidth="1"/>
    <col min="1531" max="1531" width="9" style="3" hidden="1" customWidth="1"/>
    <col min="1532" max="1533" width="7.5" style="3" customWidth="1"/>
    <col min="1534" max="1534" width="3.125" style="3" customWidth="1"/>
    <col min="1535" max="1537" width="9" style="3" hidden="1" customWidth="1"/>
    <col min="1538" max="1538" width="0.5" style="3" customWidth="1"/>
    <col min="1539" max="1540" width="9.625" style="3" customWidth="1"/>
    <col min="1541" max="1541" width="26.25" style="3" customWidth="1"/>
    <col min="1542" max="1785" width="9" style="3"/>
    <col min="1786" max="1786" width="5" style="3" customWidth="1"/>
    <col min="1787" max="1787" width="9" style="3" hidden="1" customWidth="1"/>
    <col min="1788" max="1789" width="7.5" style="3" customWidth="1"/>
    <col min="1790" max="1790" width="3.125" style="3" customWidth="1"/>
    <col min="1791" max="1793" width="9" style="3" hidden="1" customWidth="1"/>
    <col min="1794" max="1794" width="0.5" style="3" customWidth="1"/>
    <col min="1795" max="1796" width="9.625" style="3" customWidth="1"/>
    <col min="1797" max="1797" width="26.25" style="3" customWidth="1"/>
    <col min="1798" max="2041" width="9" style="3"/>
    <col min="2042" max="2042" width="5" style="3" customWidth="1"/>
    <col min="2043" max="2043" width="9" style="3" hidden="1" customWidth="1"/>
    <col min="2044" max="2045" width="7.5" style="3" customWidth="1"/>
    <col min="2046" max="2046" width="3.125" style="3" customWidth="1"/>
    <col min="2047" max="2049" width="9" style="3" hidden="1" customWidth="1"/>
    <col min="2050" max="2050" width="0.5" style="3" customWidth="1"/>
    <col min="2051" max="2052" width="9.625" style="3" customWidth="1"/>
    <col min="2053" max="2053" width="26.25" style="3" customWidth="1"/>
    <col min="2054" max="2297" width="9" style="3"/>
    <col min="2298" max="2298" width="5" style="3" customWidth="1"/>
    <col min="2299" max="2299" width="9" style="3" hidden="1" customWidth="1"/>
    <col min="2300" max="2301" width="7.5" style="3" customWidth="1"/>
    <col min="2302" max="2302" width="3.125" style="3" customWidth="1"/>
    <col min="2303" max="2305" width="9" style="3" hidden="1" customWidth="1"/>
    <col min="2306" max="2306" width="0.5" style="3" customWidth="1"/>
    <col min="2307" max="2308" width="9.625" style="3" customWidth="1"/>
    <col min="2309" max="2309" width="26.25" style="3" customWidth="1"/>
    <col min="2310" max="2553" width="9" style="3"/>
    <col min="2554" max="2554" width="5" style="3" customWidth="1"/>
    <col min="2555" max="2555" width="9" style="3" hidden="1" customWidth="1"/>
    <col min="2556" max="2557" width="7.5" style="3" customWidth="1"/>
    <col min="2558" max="2558" width="3.125" style="3" customWidth="1"/>
    <col min="2559" max="2561" width="9" style="3" hidden="1" customWidth="1"/>
    <col min="2562" max="2562" width="0.5" style="3" customWidth="1"/>
    <col min="2563" max="2564" width="9.625" style="3" customWidth="1"/>
    <col min="2565" max="2565" width="26.25" style="3" customWidth="1"/>
    <col min="2566" max="2809" width="9" style="3"/>
    <col min="2810" max="2810" width="5" style="3" customWidth="1"/>
    <col min="2811" max="2811" width="9" style="3" hidden="1" customWidth="1"/>
    <col min="2812" max="2813" width="7.5" style="3" customWidth="1"/>
    <col min="2814" max="2814" width="3.125" style="3" customWidth="1"/>
    <col min="2815" max="2817" width="9" style="3" hidden="1" customWidth="1"/>
    <col min="2818" max="2818" width="0.5" style="3" customWidth="1"/>
    <col min="2819" max="2820" width="9.625" style="3" customWidth="1"/>
    <col min="2821" max="2821" width="26.25" style="3" customWidth="1"/>
    <col min="2822" max="3065" width="9" style="3"/>
    <col min="3066" max="3066" width="5" style="3" customWidth="1"/>
    <col min="3067" max="3067" width="9" style="3" hidden="1" customWidth="1"/>
    <col min="3068" max="3069" width="7.5" style="3" customWidth="1"/>
    <col min="3070" max="3070" width="3.125" style="3" customWidth="1"/>
    <col min="3071" max="3073" width="9" style="3" hidden="1" customWidth="1"/>
    <col min="3074" max="3074" width="0.5" style="3" customWidth="1"/>
    <col min="3075" max="3076" width="9.625" style="3" customWidth="1"/>
    <col min="3077" max="3077" width="26.25" style="3" customWidth="1"/>
    <col min="3078" max="3321" width="9" style="3"/>
    <col min="3322" max="3322" width="5" style="3" customWidth="1"/>
    <col min="3323" max="3323" width="9" style="3" hidden="1" customWidth="1"/>
    <col min="3324" max="3325" width="7.5" style="3" customWidth="1"/>
    <col min="3326" max="3326" width="3.125" style="3" customWidth="1"/>
    <col min="3327" max="3329" width="9" style="3" hidden="1" customWidth="1"/>
    <col min="3330" max="3330" width="0.5" style="3" customWidth="1"/>
    <col min="3331" max="3332" width="9.625" style="3" customWidth="1"/>
    <col min="3333" max="3333" width="26.25" style="3" customWidth="1"/>
    <col min="3334" max="3577" width="9" style="3"/>
    <col min="3578" max="3578" width="5" style="3" customWidth="1"/>
    <col min="3579" max="3579" width="9" style="3" hidden="1" customWidth="1"/>
    <col min="3580" max="3581" width="7.5" style="3" customWidth="1"/>
    <col min="3582" max="3582" width="3.125" style="3" customWidth="1"/>
    <col min="3583" max="3585" width="9" style="3" hidden="1" customWidth="1"/>
    <col min="3586" max="3586" width="0.5" style="3" customWidth="1"/>
    <col min="3587" max="3588" width="9.625" style="3" customWidth="1"/>
    <col min="3589" max="3589" width="26.25" style="3" customWidth="1"/>
    <col min="3590" max="3833" width="9" style="3"/>
    <col min="3834" max="3834" width="5" style="3" customWidth="1"/>
    <col min="3835" max="3835" width="9" style="3" hidden="1" customWidth="1"/>
    <col min="3836" max="3837" width="7.5" style="3" customWidth="1"/>
    <col min="3838" max="3838" width="3.125" style="3" customWidth="1"/>
    <col min="3839" max="3841" width="9" style="3" hidden="1" customWidth="1"/>
    <col min="3842" max="3842" width="0.5" style="3" customWidth="1"/>
    <col min="3843" max="3844" width="9.625" style="3" customWidth="1"/>
    <col min="3845" max="3845" width="26.25" style="3" customWidth="1"/>
    <col min="3846" max="4089" width="9" style="3"/>
    <col min="4090" max="4090" width="5" style="3" customWidth="1"/>
    <col min="4091" max="4091" width="9" style="3" hidden="1" customWidth="1"/>
    <col min="4092" max="4093" width="7.5" style="3" customWidth="1"/>
    <col min="4094" max="4094" width="3.125" style="3" customWidth="1"/>
    <col min="4095" max="4097" width="9" style="3" hidden="1" customWidth="1"/>
    <col min="4098" max="4098" width="0.5" style="3" customWidth="1"/>
    <col min="4099" max="4100" width="9.625" style="3" customWidth="1"/>
    <col min="4101" max="4101" width="26.25" style="3" customWidth="1"/>
    <col min="4102" max="4345" width="9" style="3"/>
    <col min="4346" max="4346" width="5" style="3" customWidth="1"/>
    <col min="4347" max="4347" width="9" style="3" hidden="1" customWidth="1"/>
    <col min="4348" max="4349" width="7.5" style="3" customWidth="1"/>
    <col min="4350" max="4350" width="3.125" style="3" customWidth="1"/>
    <col min="4351" max="4353" width="9" style="3" hidden="1" customWidth="1"/>
    <col min="4354" max="4354" width="0.5" style="3" customWidth="1"/>
    <col min="4355" max="4356" width="9.625" style="3" customWidth="1"/>
    <col min="4357" max="4357" width="26.25" style="3" customWidth="1"/>
    <col min="4358" max="4601" width="9" style="3"/>
    <col min="4602" max="4602" width="5" style="3" customWidth="1"/>
    <col min="4603" max="4603" width="9" style="3" hidden="1" customWidth="1"/>
    <col min="4604" max="4605" width="7.5" style="3" customWidth="1"/>
    <col min="4606" max="4606" width="3.125" style="3" customWidth="1"/>
    <col min="4607" max="4609" width="9" style="3" hidden="1" customWidth="1"/>
    <col min="4610" max="4610" width="0.5" style="3" customWidth="1"/>
    <col min="4611" max="4612" width="9.625" style="3" customWidth="1"/>
    <col min="4613" max="4613" width="26.25" style="3" customWidth="1"/>
    <col min="4614" max="4857" width="9" style="3"/>
    <col min="4858" max="4858" width="5" style="3" customWidth="1"/>
    <col min="4859" max="4859" width="9" style="3" hidden="1" customWidth="1"/>
    <col min="4860" max="4861" width="7.5" style="3" customWidth="1"/>
    <col min="4862" max="4862" width="3.125" style="3" customWidth="1"/>
    <col min="4863" max="4865" width="9" style="3" hidden="1" customWidth="1"/>
    <col min="4866" max="4866" width="0.5" style="3" customWidth="1"/>
    <col min="4867" max="4868" width="9.625" style="3" customWidth="1"/>
    <col min="4869" max="4869" width="26.25" style="3" customWidth="1"/>
    <col min="4870" max="5113" width="9" style="3"/>
    <col min="5114" max="5114" width="5" style="3" customWidth="1"/>
    <col min="5115" max="5115" width="9" style="3" hidden="1" customWidth="1"/>
    <col min="5116" max="5117" width="7.5" style="3" customWidth="1"/>
    <col min="5118" max="5118" width="3.125" style="3" customWidth="1"/>
    <col min="5119" max="5121" width="9" style="3" hidden="1" customWidth="1"/>
    <col min="5122" max="5122" width="0.5" style="3" customWidth="1"/>
    <col min="5123" max="5124" width="9.625" style="3" customWidth="1"/>
    <col min="5125" max="5125" width="26.25" style="3" customWidth="1"/>
    <col min="5126" max="5369" width="9" style="3"/>
    <col min="5370" max="5370" width="5" style="3" customWidth="1"/>
    <col min="5371" max="5371" width="9" style="3" hidden="1" customWidth="1"/>
    <col min="5372" max="5373" width="7.5" style="3" customWidth="1"/>
    <col min="5374" max="5374" width="3.125" style="3" customWidth="1"/>
    <col min="5375" max="5377" width="9" style="3" hidden="1" customWidth="1"/>
    <col min="5378" max="5378" width="0.5" style="3" customWidth="1"/>
    <col min="5379" max="5380" width="9.625" style="3" customWidth="1"/>
    <col min="5381" max="5381" width="26.25" style="3" customWidth="1"/>
    <col min="5382" max="5625" width="9" style="3"/>
    <col min="5626" max="5626" width="5" style="3" customWidth="1"/>
    <col min="5627" max="5627" width="9" style="3" hidden="1" customWidth="1"/>
    <col min="5628" max="5629" width="7.5" style="3" customWidth="1"/>
    <col min="5630" max="5630" width="3.125" style="3" customWidth="1"/>
    <col min="5631" max="5633" width="9" style="3" hidden="1" customWidth="1"/>
    <col min="5634" max="5634" width="0.5" style="3" customWidth="1"/>
    <col min="5635" max="5636" width="9.625" style="3" customWidth="1"/>
    <col min="5637" max="5637" width="26.25" style="3" customWidth="1"/>
    <col min="5638" max="5881" width="9" style="3"/>
    <col min="5882" max="5882" width="5" style="3" customWidth="1"/>
    <col min="5883" max="5883" width="9" style="3" hidden="1" customWidth="1"/>
    <col min="5884" max="5885" width="7.5" style="3" customWidth="1"/>
    <col min="5886" max="5886" width="3.125" style="3" customWidth="1"/>
    <col min="5887" max="5889" width="9" style="3" hidden="1" customWidth="1"/>
    <col min="5890" max="5890" width="0.5" style="3" customWidth="1"/>
    <col min="5891" max="5892" width="9.625" style="3" customWidth="1"/>
    <col min="5893" max="5893" width="26.25" style="3" customWidth="1"/>
    <col min="5894" max="6137" width="9" style="3"/>
    <col min="6138" max="6138" width="5" style="3" customWidth="1"/>
    <col min="6139" max="6139" width="9" style="3" hidden="1" customWidth="1"/>
    <col min="6140" max="6141" width="7.5" style="3" customWidth="1"/>
    <col min="6142" max="6142" width="3.125" style="3" customWidth="1"/>
    <col min="6143" max="6145" width="9" style="3" hidden="1" customWidth="1"/>
    <col min="6146" max="6146" width="0.5" style="3" customWidth="1"/>
    <col min="6147" max="6148" width="9.625" style="3" customWidth="1"/>
    <col min="6149" max="6149" width="26.25" style="3" customWidth="1"/>
    <col min="6150" max="6393" width="9" style="3"/>
    <col min="6394" max="6394" width="5" style="3" customWidth="1"/>
    <col min="6395" max="6395" width="9" style="3" hidden="1" customWidth="1"/>
    <col min="6396" max="6397" width="7.5" style="3" customWidth="1"/>
    <col min="6398" max="6398" width="3.125" style="3" customWidth="1"/>
    <col min="6399" max="6401" width="9" style="3" hidden="1" customWidth="1"/>
    <col min="6402" max="6402" width="0.5" style="3" customWidth="1"/>
    <col min="6403" max="6404" width="9.625" style="3" customWidth="1"/>
    <col min="6405" max="6405" width="26.25" style="3" customWidth="1"/>
    <col min="6406" max="6649" width="9" style="3"/>
    <col min="6650" max="6650" width="5" style="3" customWidth="1"/>
    <col min="6651" max="6651" width="9" style="3" hidden="1" customWidth="1"/>
    <col min="6652" max="6653" width="7.5" style="3" customWidth="1"/>
    <col min="6654" max="6654" width="3.125" style="3" customWidth="1"/>
    <col min="6655" max="6657" width="9" style="3" hidden="1" customWidth="1"/>
    <col min="6658" max="6658" width="0.5" style="3" customWidth="1"/>
    <col min="6659" max="6660" width="9.625" style="3" customWidth="1"/>
    <col min="6661" max="6661" width="26.25" style="3" customWidth="1"/>
    <col min="6662" max="6905" width="9" style="3"/>
    <col min="6906" max="6906" width="5" style="3" customWidth="1"/>
    <col min="6907" max="6907" width="9" style="3" hidden="1" customWidth="1"/>
    <col min="6908" max="6909" width="7.5" style="3" customWidth="1"/>
    <col min="6910" max="6910" width="3.125" style="3" customWidth="1"/>
    <col min="6911" max="6913" width="9" style="3" hidden="1" customWidth="1"/>
    <col min="6914" max="6914" width="0.5" style="3" customWidth="1"/>
    <col min="6915" max="6916" width="9.625" style="3" customWidth="1"/>
    <col min="6917" max="6917" width="26.25" style="3" customWidth="1"/>
    <col min="6918" max="7161" width="9" style="3"/>
    <col min="7162" max="7162" width="5" style="3" customWidth="1"/>
    <col min="7163" max="7163" width="9" style="3" hidden="1" customWidth="1"/>
    <col min="7164" max="7165" width="7.5" style="3" customWidth="1"/>
    <col min="7166" max="7166" width="3.125" style="3" customWidth="1"/>
    <col min="7167" max="7169" width="9" style="3" hidden="1" customWidth="1"/>
    <col min="7170" max="7170" width="0.5" style="3" customWidth="1"/>
    <col min="7171" max="7172" width="9.625" style="3" customWidth="1"/>
    <col min="7173" max="7173" width="26.25" style="3" customWidth="1"/>
    <col min="7174" max="7417" width="9" style="3"/>
    <col min="7418" max="7418" width="5" style="3" customWidth="1"/>
    <col min="7419" max="7419" width="9" style="3" hidden="1" customWidth="1"/>
    <col min="7420" max="7421" width="7.5" style="3" customWidth="1"/>
    <col min="7422" max="7422" width="3.125" style="3" customWidth="1"/>
    <col min="7423" max="7425" width="9" style="3" hidden="1" customWidth="1"/>
    <col min="7426" max="7426" width="0.5" style="3" customWidth="1"/>
    <col min="7427" max="7428" width="9.625" style="3" customWidth="1"/>
    <col min="7429" max="7429" width="26.25" style="3" customWidth="1"/>
    <col min="7430" max="7673" width="9" style="3"/>
    <col min="7674" max="7674" width="5" style="3" customWidth="1"/>
    <col min="7675" max="7675" width="9" style="3" hidden="1" customWidth="1"/>
    <col min="7676" max="7677" width="7.5" style="3" customWidth="1"/>
    <col min="7678" max="7678" width="3.125" style="3" customWidth="1"/>
    <col min="7679" max="7681" width="9" style="3" hidden="1" customWidth="1"/>
    <col min="7682" max="7682" width="0.5" style="3" customWidth="1"/>
    <col min="7683" max="7684" width="9.625" style="3" customWidth="1"/>
    <col min="7685" max="7685" width="26.25" style="3" customWidth="1"/>
    <col min="7686" max="7929" width="9" style="3"/>
    <col min="7930" max="7930" width="5" style="3" customWidth="1"/>
    <col min="7931" max="7931" width="9" style="3" hidden="1" customWidth="1"/>
    <col min="7932" max="7933" width="7.5" style="3" customWidth="1"/>
    <col min="7934" max="7934" width="3.125" style="3" customWidth="1"/>
    <col min="7935" max="7937" width="9" style="3" hidden="1" customWidth="1"/>
    <col min="7938" max="7938" width="0.5" style="3" customWidth="1"/>
    <col min="7939" max="7940" width="9.625" style="3" customWidth="1"/>
    <col min="7941" max="7941" width="26.25" style="3" customWidth="1"/>
    <col min="7942" max="8185" width="9" style="3"/>
    <col min="8186" max="8186" width="5" style="3" customWidth="1"/>
    <col min="8187" max="8187" width="9" style="3" hidden="1" customWidth="1"/>
    <col min="8188" max="8189" width="7.5" style="3" customWidth="1"/>
    <col min="8190" max="8190" width="3.125" style="3" customWidth="1"/>
    <col min="8191" max="8193" width="9" style="3" hidden="1" customWidth="1"/>
    <col min="8194" max="8194" width="0.5" style="3" customWidth="1"/>
    <col min="8195" max="8196" width="9.625" style="3" customWidth="1"/>
    <col min="8197" max="8197" width="26.25" style="3" customWidth="1"/>
    <col min="8198" max="8441" width="9" style="3"/>
    <col min="8442" max="8442" width="5" style="3" customWidth="1"/>
    <col min="8443" max="8443" width="9" style="3" hidden="1" customWidth="1"/>
    <col min="8444" max="8445" width="7.5" style="3" customWidth="1"/>
    <col min="8446" max="8446" width="3.125" style="3" customWidth="1"/>
    <col min="8447" max="8449" width="9" style="3" hidden="1" customWidth="1"/>
    <col min="8450" max="8450" width="0.5" style="3" customWidth="1"/>
    <col min="8451" max="8452" width="9.625" style="3" customWidth="1"/>
    <col min="8453" max="8453" width="26.25" style="3" customWidth="1"/>
    <col min="8454" max="8697" width="9" style="3"/>
    <col min="8698" max="8698" width="5" style="3" customWidth="1"/>
    <col min="8699" max="8699" width="9" style="3" hidden="1" customWidth="1"/>
    <col min="8700" max="8701" width="7.5" style="3" customWidth="1"/>
    <col min="8702" max="8702" width="3.125" style="3" customWidth="1"/>
    <col min="8703" max="8705" width="9" style="3" hidden="1" customWidth="1"/>
    <col min="8706" max="8706" width="0.5" style="3" customWidth="1"/>
    <col min="8707" max="8708" width="9.625" style="3" customWidth="1"/>
    <col min="8709" max="8709" width="26.25" style="3" customWidth="1"/>
    <col min="8710" max="8953" width="9" style="3"/>
    <col min="8954" max="8954" width="5" style="3" customWidth="1"/>
    <col min="8955" max="8955" width="9" style="3" hidden="1" customWidth="1"/>
    <col min="8956" max="8957" width="7.5" style="3" customWidth="1"/>
    <col min="8958" max="8958" width="3.125" style="3" customWidth="1"/>
    <col min="8959" max="8961" width="9" style="3" hidden="1" customWidth="1"/>
    <col min="8962" max="8962" width="0.5" style="3" customWidth="1"/>
    <col min="8963" max="8964" width="9.625" style="3" customWidth="1"/>
    <col min="8965" max="8965" width="26.25" style="3" customWidth="1"/>
    <col min="8966" max="9209" width="9" style="3"/>
    <col min="9210" max="9210" width="5" style="3" customWidth="1"/>
    <col min="9211" max="9211" width="9" style="3" hidden="1" customWidth="1"/>
    <col min="9212" max="9213" width="7.5" style="3" customWidth="1"/>
    <col min="9214" max="9214" width="3.125" style="3" customWidth="1"/>
    <col min="9215" max="9217" width="9" style="3" hidden="1" customWidth="1"/>
    <col min="9218" max="9218" width="0.5" style="3" customWidth="1"/>
    <col min="9219" max="9220" width="9.625" style="3" customWidth="1"/>
    <col min="9221" max="9221" width="26.25" style="3" customWidth="1"/>
    <col min="9222" max="9465" width="9" style="3"/>
    <col min="9466" max="9466" width="5" style="3" customWidth="1"/>
    <col min="9467" max="9467" width="9" style="3" hidden="1" customWidth="1"/>
    <col min="9468" max="9469" width="7.5" style="3" customWidth="1"/>
    <col min="9470" max="9470" width="3.125" style="3" customWidth="1"/>
    <col min="9471" max="9473" width="9" style="3" hidden="1" customWidth="1"/>
    <col min="9474" max="9474" width="0.5" style="3" customWidth="1"/>
    <col min="9475" max="9476" width="9.625" style="3" customWidth="1"/>
    <col min="9477" max="9477" width="26.25" style="3" customWidth="1"/>
    <col min="9478" max="9721" width="9" style="3"/>
    <col min="9722" max="9722" width="5" style="3" customWidth="1"/>
    <col min="9723" max="9723" width="9" style="3" hidden="1" customWidth="1"/>
    <col min="9724" max="9725" width="7.5" style="3" customWidth="1"/>
    <col min="9726" max="9726" width="3.125" style="3" customWidth="1"/>
    <col min="9727" max="9729" width="9" style="3" hidden="1" customWidth="1"/>
    <col min="9730" max="9730" width="0.5" style="3" customWidth="1"/>
    <col min="9731" max="9732" width="9.625" style="3" customWidth="1"/>
    <col min="9733" max="9733" width="26.25" style="3" customWidth="1"/>
    <col min="9734" max="9977" width="9" style="3"/>
    <col min="9978" max="9978" width="5" style="3" customWidth="1"/>
    <col min="9979" max="9979" width="9" style="3" hidden="1" customWidth="1"/>
    <col min="9980" max="9981" width="7.5" style="3" customWidth="1"/>
    <col min="9982" max="9982" width="3.125" style="3" customWidth="1"/>
    <col min="9983" max="9985" width="9" style="3" hidden="1" customWidth="1"/>
    <col min="9986" max="9986" width="0.5" style="3" customWidth="1"/>
    <col min="9987" max="9988" width="9.625" style="3" customWidth="1"/>
    <col min="9989" max="9989" width="26.25" style="3" customWidth="1"/>
    <col min="9990" max="10233" width="9" style="3"/>
    <col min="10234" max="10234" width="5" style="3" customWidth="1"/>
    <col min="10235" max="10235" width="9" style="3" hidden="1" customWidth="1"/>
    <col min="10236" max="10237" width="7.5" style="3" customWidth="1"/>
    <col min="10238" max="10238" width="3.125" style="3" customWidth="1"/>
    <col min="10239" max="10241" width="9" style="3" hidden="1" customWidth="1"/>
    <col min="10242" max="10242" width="0.5" style="3" customWidth="1"/>
    <col min="10243" max="10244" width="9.625" style="3" customWidth="1"/>
    <col min="10245" max="10245" width="26.25" style="3" customWidth="1"/>
    <col min="10246" max="10489" width="9" style="3"/>
    <col min="10490" max="10490" width="5" style="3" customWidth="1"/>
    <col min="10491" max="10491" width="9" style="3" hidden="1" customWidth="1"/>
    <col min="10492" max="10493" width="7.5" style="3" customWidth="1"/>
    <col min="10494" max="10494" width="3.125" style="3" customWidth="1"/>
    <col min="10495" max="10497" width="9" style="3" hidden="1" customWidth="1"/>
    <col min="10498" max="10498" width="0.5" style="3" customWidth="1"/>
    <col min="10499" max="10500" width="9.625" style="3" customWidth="1"/>
    <col min="10501" max="10501" width="26.25" style="3" customWidth="1"/>
    <col min="10502" max="10745" width="9" style="3"/>
    <col min="10746" max="10746" width="5" style="3" customWidth="1"/>
    <col min="10747" max="10747" width="9" style="3" hidden="1" customWidth="1"/>
    <col min="10748" max="10749" width="7.5" style="3" customWidth="1"/>
    <col min="10750" max="10750" width="3.125" style="3" customWidth="1"/>
    <col min="10751" max="10753" width="9" style="3" hidden="1" customWidth="1"/>
    <col min="10754" max="10754" width="0.5" style="3" customWidth="1"/>
    <col min="10755" max="10756" width="9.625" style="3" customWidth="1"/>
    <col min="10757" max="10757" width="26.25" style="3" customWidth="1"/>
    <col min="10758" max="11001" width="9" style="3"/>
    <col min="11002" max="11002" width="5" style="3" customWidth="1"/>
    <col min="11003" max="11003" width="9" style="3" hidden="1" customWidth="1"/>
    <col min="11004" max="11005" width="7.5" style="3" customWidth="1"/>
    <col min="11006" max="11006" width="3.125" style="3" customWidth="1"/>
    <col min="11007" max="11009" width="9" style="3" hidden="1" customWidth="1"/>
    <col min="11010" max="11010" width="0.5" style="3" customWidth="1"/>
    <col min="11011" max="11012" width="9.625" style="3" customWidth="1"/>
    <col min="11013" max="11013" width="26.25" style="3" customWidth="1"/>
    <col min="11014" max="11257" width="9" style="3"/>
    <col min="11258" max="11258" width="5" style="3" customWidth="1"/>
    <col min="11259" max="11259" width="9" style="3" hidden="1" customWidth="1"/>
    <col min="11260" max="11261" width="7.5" style="3" customWidth="1"/>
    <col min="11262" max="11262" width="3.125" style="3" customWidth="1"/>
    <col min="11263" max="11265" width="9" style="3" hidden="1" customWidth="1"/>
    <col min="11266" max="11266" width="0.5" style="3" customWidth="1"/>
    <col min="11267" max="11268" width="9.625" style="3" customWidth="1"/>
    <col min="11269" max="11269" width="26.25" style="3" customWidth="1"/>
    <col min="11270" max="11513" width="9" style="3"/>
    <col min="11514" max="11514" width="5" style="3" customWidth="1"/>
    <col min="11515" max="11515" width="9" style="3" hidden="1" customWidth="1"/>
    <col min="11516" max="11517" width="7.5" style="3" customWidth="1"/>
    <col min="11518" max="11518" width="3.125" style="3" customWidth="1"/>
    <col min="11519" max="11521" width="9" style="3" hidden="1" customWidth="1"/>
    <col min="11522" max="11522" width="0.5" style="3" customWidth="1"/>
    <col min="11523" max="11524" width="9.625" style="3" customWidth="1"/>
    <col min="11525" max="11525" width="26.25" style="3" customWidth="1"/>
    <col min="11526" max="11769" width="9" style="3"/>
    <col min="11770" max="11770" width="5" style="3" customWidth="1"/>
    <col min="11771" max="11771" width="9" style="3" hidden="1" customWidth="1"/>
    <col min="11772" max="11773" width="7.5" style="3" customWidth="1"/>
    <col min="11774" max="11774" width="3.125" style="3" customWidth="1"/>
    <col min="11775" max="11777" width="9" style="3" hidden="1" customWidth="1"/>
    <col min="11778" max="11778" width="0.5" style="3" customWidth="1"/>
    <col min="11779" max="11780" width="9.625" style="3" customWidth="1"/>
    <col min="11781" max="11781" width="26.25" style="3" customWidth="1"/>
    <col min="11782" max="12025" width="9" style="3"/>
    <col min="12026" max="12026" width="5" style="3" customWidth="1"/>
    <col min="12027" max="12027" width="9" style="3" hidden="1" customWidth="1"/>
    <col min="12028" max="12029" width="7.5" style="3" customWidth="1"/>
    <col min="12030" max="12030" width="3.125" style="3" customWidth="1"/>
    <col min="12031" max="12033" width="9" style="3" hidden="1" customWidth="1"/>
    <col min="12034" max="12034" width="0.5" style="3" customWidth="1"/>
    <col min="12035" max="12036" width="9.625" style="3" customWidth="1"/>
    <col min="12037" max="12037" width="26.25" style="3" customWidth="1"/>
    <col min="12038" max="12281" width="9" style="3"/>
    <col min="12282" max="12282" width="5" style="3" customWidth="1"/>
    <col min="12283" max="12283" width="9" style="3" hidden="1" customWidth="1"/>
    <col min="12284" max="12285" width="7.5" style="3" customWidth="1"/>
    <col min="12286" max="12286" width="3.125" style="3" customWidth="1"/>
    <col min="12287" max="12289" width="9" style="3" hidden="1" customWidth="1"/>
    <col min="12290" max="12290" width="0.5" style="3" customWidth="1"/>
    <col min="12291" max="12292" width="9.625" style="3" customWidth="1"/>
    <col min="12293" max="12293" width="26.25" style="3" customWidth="1"/>
    <col min="12294" max="12537" width="9" style="3"/>
    <col min="12538" max="12538" width="5" style="3" customWidth="1"/>
    <col min="12539" max="12539" width="9" style="3" hidden="1" customWidth="1"/>
    <col min="12540" max="12541" width="7.5" style="3" customWidth="1"/>
    <col min="12542" max="12542" width="3.125" style="3" customWidth="1"/>
    <col min="12543" max="12545" width="9" style="3" hidden="1" customWidth="1"/>
    <col min="12546" max="12546" width="0.5" style="3" customWidth="1"/>
    <col min="12547" max="12548" width="9.625" style="3" customWidth="1"/>
    <col min="12549" max="12549" width="26.25" style="3" customWidth="1"/>
    <col min="12550" max="12793" width="9" style="3"/>
    <col min="12794" max="12794" width="5" style="3" customWidth="1"/>
    <col min="12795" max="12795" width="9" style="3" hidden="1" customWidth="1"/>
    <col min="12796" max="12797" width="7.5" style="3" customWidth="1"/>
    <col min="12798" max="12798" width="3.125" style="3" customWidth="1"/>
    <col min="12799" max="12801" width="9" style="3" hidden="1" customWidth="1"/>
    <col min="12802" max="12802" width="0.5" style="3" customWidth="1"/>
    <col min="12803" max="12804" width="9.625" style="3" customWidth="1"/>
    <col min="12805" max="12805" width="26.25" style="3" customWidth="1"/>
    <col min="12806" max="13049" width="9" style="3"/>
    <col min="13050" max="13050" width="5" style="3" customWidth="1"/>
    <col min="13051" max="13051" width="9" style="3" hidden="1" customWidth="1"/>
    <col min="13052" max="13053" width="7.5" style="3" customWidth="1"/>
    <col min="13054" max="13054" width="3.125" style="3" customWidth="1"/>
    <col min="13055" max="13057" width="9" style="3" hidden="1" customWidth="1"/>
    <col min="13058" max="13058" width="0.5" style="3" customWidth="1"/>
    <col min="13059" max="13060" width="9.625" style="3" customWidth="1"/>
    <col min="13061" max="13061" width="26.25" style="3" customWidth="1"/>
    <col min="13062" max="13305" width="9" style="3"/>
    <col min="13306" max="13306" width="5" style="3" customWidth="1"/>
    <col min="13307" max="13307" width="9" style="3" hidden="1" customWidth="1"/>
    <col min="13308" max="13309" width="7.5" style="3" customWidth="1"/>
    <col min="13310" max="13310" width="3.125" style="3" customWidth="1"/>
    <col min="13311" max="13313" width="9" style="3" hidden="1" customWidth="1"/>
    <col min="13314" max="13314" width="0.5" style="3" customWidth="1"/>
    <col min="13315" max="13316" width="9.625" style="3" customWidth="1"/>
    <col min="13317" max="13317" width="26.25" style="3" customWidth="1"/>
    <col min="13318" max="13561" width="9" style="3"/>
    <col min="13562" max="13562" width="5" style="3" customWidth="1"/>
    <col min="13563" max="13563" width="9" style="3" hidden="1" customWidth="1"/>
    <col min="13564" max="13565" width="7.5" style="3" customWidth="1"/>
    <col min="13566" max="13566" width="3.125" style="3" customWidth="1"/>
    <col min="13567" max="13569" width="9" style="3" hidden="1" customWidth="1"/>
    <col min="13570" max="13570" width="0.5" style="3" customWidth="1"/>
    <col min="13571" max="13572" width="9.625" style="3" customWidth="1"/>
    <col min="13573" max="13573" width="26.25" style="3" customWidth="1"/>
    <col min="13574" max="13817" width="9" style="3"/>
    <col min="13818" max="13818" width="5" style="3" customWidth="1"/>
    <col min="13819" max="13819" width="9" style="3" hidden="1" customWidth="1"/>
    <col min="13820" max="13821" width="7.5" style="3" customWidth="1"/>
    <col min="13822" max="13822" width="3.125" style="3" customWidth="1"/>
    <col min="13823" max="13825" width="9" style="3" hidden="1" customWidth="1"/>
    <col min="13826" max="13826" width="0.5" style="3" customWidth="1"/>
    <col min="13827" max="13828" width="9.625" style="3" customWidth="1"/>
    <col min="13829" max="13829" width="26.25" style="3" customWidth="1"/>
    <col min="13830" max="14073" width="9" style="3"/>
    <col min="14074" max="14074" width="5" style="3" customWidth="1"/>
    <col min="14075" max="14075" width="9" style="3" hidden="1" customWidth="1"/>
    <col min="14076" max="14077" width="7.5" style="3" customWidth="1"/>
    <col min="14078" max="14078" width="3.125" style="3" customWidth="1"/>
    <col min="14079" max="14081" width="9" style="3" hidden="1" customWidth="1"/>
    <col min="14082" max="14082" width="0.5" style="3" customWidth="1"/>
    <col min="14083" max="14084" width="9.625" style="3" customWidth="1"/>
    <col min="14085" max="14085" width="26.25" style="3" customWidth="1"/>
    <col min="14086" max="14329" width="9" style="3"/>
    <col min="14330" max="14330" width="5" style="3" customWidth="1"/>
    <col min="14331" max="14331" width="9" style="3" hidden="1" customWidth="1"/>
    <col min="14332" max="14333" width="7.5" style="3" customWidth="1"/>
    <col min="14334" max="14334" width="3.125" style="3" customWidth="1"/>
    <col min="14335" max="14337" width="9" style="3" hidden="1" customWidth="1"/>
    <col min="14338" max="14338" width="0.5" style="3" customWidth="1"/>
    <col min="14339" max="14340" width="9.625" style="3" customWidth="1"/>
    <col min="14341" max="14341" width="26.25" style="3" customWidth="1"/>
    <col min="14342" max="14585" width="9" style="3"/>
    <col min="14586" max="14586" width="5" style="3" customWidth="1"/>
    <col min="14587" max="14587" width="9" style="3" hidden="1" customWidth="1"/>
    <col min="14588" max="14589" width="7.5" style="3" customWidth="1"/>
    <col min="14590" max="14590" width="3.125" style="3" customWidth="1"/>
    <col min="14591" max="14593" width="9" style="3" hidden="1" customWidth="1"/>
    <col min="14594" max="14594" width="0.5" style="3" customWidth="1"/>
    <col min="14595" max="14596" width="9.625" style="3" customWidth="1"/>
    <col min="14597" max="14597" width="26.25" style="3" customWidth="1"/>
    <col min="14598" max="14841" width="9" style="3"/>
    <col min="14842" max="14842" width="5" style="3" customWidth="1"/>
    <col min="14843" max="14843" width="9" style="3" hidden="1" customWidth="1"/>
    <col min="14844" max="14845" width="7.5" style="3" customWidth="1"/>
    <col min="14846" max="14846" width="3.125" style="3" customWidth="1"/>
    <col min="14847" max="14849" width="9" style="3" hidden="1" customWidth="1"/>
    <col min="14850" max="14850" width="0.5" style="3" customWidth="1"/>
    <col min="14851" max="14852" width="9.625" style="3" customWidth="1"/>
    <col min="14853" max="14853" width="26.25" style="3" customWidth="1"/>
    <col min="14854" max="15097" width="9" style="3"/>
    <col min="15098" max="15098" width="5" style="3" customWidth="1"/>
    <col min="15099" max="15099" width="9" style="3" hidden="1" customWidth="1"/>
    <col min="15100" max="15101" width="7.5" style="3" customWidth="1"/>
    <col min="15102" max="15102" width="3.125" style="3" customWidth="1"/>
    <col min="15103" max="15105" width="9" style="3" hidden="1" customWidth="1"/>
    <col min="15106" max="15106" width="0.5" style="3" customWidth="1"/>
    <col min="15107" max="15108" width="9.625" style="3" customWidth="1"/>
    <col min="15109" max="15109" width="26.25" style="3" customWidth="1"/>
    <col min="15110" max="15353" width="9" style="3"/>
    <col min="15354" max="15354" width="5" style="3" customWidth="1"/>
    <col min="15355" max="15355" width="9" style="3" hidden="1" customWidth="1"/>
    <col min="15356" max="15357" width="7.5" style="3" customWidth="1"/>
    <col min="15358" max="15358" width="3.125" style="3" customWidth="1"/>
    <col min="15359" max="15361" width="9" style="3" hidden="1" customWidth="1"/>
    <col min="15362" max="15362" width="0.5" style="3" customWidth="1"/>
    <col min="15363" max="15364" width="9.625" style="3" customWidth="1"/>
    <col min="15365" max="15365" width="26.25" style="3" customWidth="1"/>
    <col min="15366" max="15609" width="9" style="3"/>
    <col min="15610" max="15610" width="5" style="3" customWidth="1"/>
    <col min="15611" max="15611" width="9" style="3" hidden="1" customWidth="1"/>
    <col min="15612" max="15613" width="7.5" style="3" customWidth="1"/>
    <col min="15614" max="15614" width="3.125" style="3" customWidth="1"/>
    <col min="15615" max="15617" width="9" style="3" hidden="1" customWidth="1"/>
    <col min="15618" max="15618" width="0.5" style="3" customWidth="1"/>
    <col min="15619" max="15620" width="9.625" style="3" customWidth="1"/>
    <col min="15621" max="15621" width="26.25" style="3" customWidth="1"/>
    <col min="15622" max="15865" width="9" style="3"/>
    <col min="15866" max="15866" width="5" style="3" customWidth="1"/>
    <col min="15867" max="15867" width="9" style="3" hidden="1" customWidth="1"/>
    <col min="15868" max="15869" width="7.5" style="3" customWidth="1"/>
    <col min="15870" max="15870" width="3.125" style="3" customWidth="1"/>
    <col min="15871" max="15873" width="9" style="3" hidden="1" customWidth="1"/>
    <col min="15874" max="15874" width="0.5" style="3" customWidth="1"/>
    <col min="15875" max="15876" width="9.625" style="3" customWidth="1"/>
    <col min="15877" max="15877" width="26.25" style="3" customWidth="1"/>
    <col min="15878" max="16121" width="9" style="3"/>
    <col min="16122" max="16122" width="5" style="3" customWidth="1"/>
    <col min="16123" max="16123" width="9" style="3" hidden="1" customWidth="1"/>
    <col min="16124" max="16125" width="7.5" style="3" customWidth="1"/>
    <col min="16126" max="16126" width="3.125" style="3" customWidth="1"/>
    <col min="16127" max="16129" width="9" style="3" hidden="1" customWidth="1"/>
    <col min="16130" max="16130" width="0.5" style="3" customWidth="1"/>
    <col min="16131" max="16132" width="9.625" style="3" customWidth="1"/>
    <col min="16133" max="16133" width="26.25" style="3" customWidth="1"/>
    <col min="16134" max="16384" width="9" style="3"/>
  </cols>
  <sheetData>
    <row r="1" s="3" customFormat="1" ht="18.95" customHeight="1" spans="1:5">
      <c r="A1" s="171" t="s">
        <v>0</v>
      </c>
      <c r="B1" s="2"/>
      <c r="C1" s="2"/>
      <c r="D1" s="2"/>
      <c r="E1" s="2"/>
    </row>
    <row r="2" s="3" customFormat="1" ht="38.1" customHeight="1" spans="1:5">
      <c r="A2" s="172" t="s">
        <v>1</v>
      </c>
      <c r="B2" s="173"/>
      <c r="C2" s="173"/>
      <c r="D2" s="173"/>
      <c r="E2" s="173"/>
    </row>
    <row r="3" s="3" customFormat="1" ht="22.5" customHeight="1" spans="1:5">
      <c r="A3" s="174"/>
      <c r="B3" s="174"/>
      <c r="C3" s="174"/>
      <c r="D3" s="174"/>
      <c r="E3" s="174" t="s">
        <v>2</v>
      </c>
    </row>
    <row r="4" s="3" customFormat="1" ht="41.1" customHeight="1" spans="1:5">
      <c r="A4" s="28" t="s">
        <v>3</v>
      </c>
      <c r="B4" s="28" t="s">
        <v>4</v>
      </c>
      <c r="C4" s="175" t="s">
        <v>5</v>
      </c>
      <c r="D4" s="175"/>
      <c r="E4" s="175"/>
    </row>
    <row r="5" s="3" customFormat="1" ht="56.1" customHeight="1" spans="1:5">
      <c r="A5" s="176" t="s">
        <v>6</v>
      </c>
      <c r="B5" s="177">
        <v>13450</v>
      </c>
      <c r="C5" s="178" t="s">
        <v>7</v>
      </c>
      <c r="D5" s="179"/>
      <c r="E5" s="179"/>
    </row>
    <row r="6" s="3" customFormat="1" ht="45" customHeight="1" spans="1:5">
      <c r="A6" s="176" t="s">
        <v>8</v>
      </c>
      <c r="B6" s="14">
        <v>2250</v>
      </c>
      <c r="C6" s="178" t="s">
        <v>9</v>
      </c>
      <c r="D6" s="180"/>
      <c r="E6" s="180"/>
    </row>
    <row r="7" s="3" customFormat="1" ht="31.5" customHeight="1" spans="1:5">
      <c r="A7" s="176" t="s">
        <v>10</v>
      </c>
      <c r="B7" s="14">
        <v>1610</v>
      </c>
      <c r="C7" s="181" t="s">
        <v>11</v>
      </c>
      <c r="D7" s="182"/>
      <c r="E7" s="183"/>
    </row>
    <row r="8" s="3" customFormat="1" ht="31.5" customHeight="1" spans="1:5">
      <c r="A8" s="176" t="s">
        <v>12</v>
      </c>
      <c r="B8" s="14">
        <v>2860</v>
      </c>
      <c r="C8" s="178" t="s">
        <v>13</v>
      </c>
      <c r="D8" s="180"/>
      <c r="E8" s="180"/>
    </row>
    <row r="9" s="3" customFormat="1" ht="31.5" customHeight="1" spans="1:5">
      <c r="A9" s="176" t="s">
        <v>14</v>
      </c>
      <c r="B9" s="14">
        <v>3950</v>
      </c>
      <c r="C9" s="178" t="s">
        <v>15</v>
      </c>
      <c r="D9" s="180"/>
      <c r="E9" s="180"/>
    </row>
    <row r="10" s="3" customFormat="1" ht="31.5" customHeight="1" spans="1:5">
      <c r="A10" s="176" t="s">
        <v>16</v>
      </c>
      <c r="B10" s="14">
        <v>1700</v>
      </c>
      <c r="C10" s="178" t="s">
        <v>17</v>
      </c>
      <c r="D10" s="180"/>
      <c r="E10" s="180"/>
    </row>
    <row r="11" s="3" customFormat="1" ht="31.5" customHeight="1" spans="1:5">
      <c r="A11" s="176" t="s">
        <v>18</v>
      </c>
      <c r="B11" s="14">
        <v>1800</v>
      </c>
      <c r="C11" s="178" t="s">
        <v>19</v>
      </c>
      <c r="D11" s="180"/>
      <c r="E11" s="180"/>
    </row>
    <row r="12" s="3" customFormat="1" ht="31.5" customHeight="1" spans="1:5">
      <c r="A12" s="176" t="s">
        <v>20</v>
      </c>
      <c r="B12" s="14">
        <v>1450</v>
      </c>
      <c r="C12" s="178" t="s">
        <v>21</v>
      </c>
      <c r="D12" s="180"/>
      <c r="E12" s="180"/>
    </row>
    <row r="13" s="3" customFormat="1" ht="31.5" customHeight="1" spans="1:5">
      <c r="A13" s="176" t="s">
        <v>22</v>
      </c>
      <c r="B13" s="28">
        <f>B5+B6+B7+B8+B9+B10+B11+B12</f>
        <v>29070</v>
      </c>
      <c r="C13" s="184" t="s">
        <v>23</v>
      </c>
      <c r="D13" s="180"/>
      <c r="E13" s="180"/>
    </row>
  </sheetData>
  <mergeCells count="11">
    <mergeCell ref="A2:E2"/>
    <mergeCell ref="C4:E4"/>
    <mergeCell ref="C5:E5"/>
    <mergeCell ref="C6:E6"/>
    <mergeCell ref="C7:E7"/>
    <mergeCell ref="C8:E8"/>
    <mergeCell ref="C9:E9"/>
    <mergeCell ref="C10:E10"/>
    <mergeCell ref="C11:E11"/>
    <mergeCell ref="C12:E12"/>
    <mergeCell ref="C13:E13"/>
  </mergeCells>
  <printOptions horizontalCentered="1"/>
  <pageMargins left="0.984027777777778" right="0.700694444444445" top="0.751388888888889" bottom="0.751388888888889" header="0.297916666666667" footer="0.297916666666667"/>
  <pageSetup paperSize="9" orientation="portrait" verticalDpi="9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tabSelected="1" workbookViewId="0">
      <pane ySplit="6" topLeftCell="A7" activePane="bottomLeft" state="frozen"/>
      <selection/>
      <selection pane="bottomLeft" activeCell="L19" sqref="L19"/>
    </sheetView>
  </sheetViews>
  <sheetFormatPr defaultColWidth="9" defaultRowHeight="13.5"/>
  <cols>
    <col min="1" max="1" width="4.25" customWidth="1"/>
    <col min="2" max="2" width="21" customWidth="1"/>
    <col min="3" max="3" width="5.375" customWidth="1"/>
    <col min="4" max="4" width="6.75" style="138" customWidth="1"/>
    <col min="5" max="5" width="7" customWidth="1"/>
    <col min="6" max="6" width="6.5" style="139" customWidth="1"/>
    <col min="7" max="7" width="7.25" customWidth="1"/>
    <col min="8" max="10" width="5.375" customWidth="1"/>
    <col min="13" max="13" width="44.875" style="140" customWidth="1"/>
    <col min="14" max="14" width="32.875" customWidth="1"/>
  </cols>
  <sheetData>
    <row r="1" s="104" customFormat="1" ht="15.95" customHeight="1" spans="1:13">
      <c r="A1" s="141" t="s">
        <v>24</v>
      </c>
      <c r="B1" s="141"/>
      <c r="D1" s="137"/>
      <c r="M1" s="162"/>
    </row>
    <row r="2" s="104" customFormat="1" ht="21" customHeight="1" spans="1:13">
      <c r="A2" s="142" t="s">
        <v>25</v>
      </c>
      <c r="B2" s="142"/>
      <c r="C2" s="142"/>
      <c r="D2" s="142"/>
      <c r="E2" s="142"/>
      <c r="F2" s="142"/>
      <c r="G2" s="142"/>
      <c r="H2" s="142"/>
      <c r="I2" s="142"/>
      <c r="J2" s="142"/>
      <c r="K2" s="142"/>
      <c r="L2" s="142"/>
      <c r="M2" s="142"/>
    </row>
    <row r="3" s="104" customFormat="1" spans="4:13">
      <c r="D3" s="137"/>
      <c r="M3" s="163" t="s">
        <v>2</v>
      </c>
    </row>
    <row r="4" s="104" customFormat="1" ht="15.95" customHeight="1" spans="1:13">
      <c r="A4" s="143" t="s">
        <v>26</v>
      </c>
      <c r="B4" s="144" t="s">
        <v>27</v>
      </c>
      <c r="C4" s="145" t="s">
        <v>22</v>
      </c>
      <c r="D4" s="146"/>
      <c r="E4" s="145" t="s">
        <v>28</v>
      </c>
      <c r="F4" s="147"/>
      <c r="G4" s="147"/>
      <c r="H4" s="147"/>
      <c r="I4" s="147"/>
      <c r="J4" s="147"/>
      <c r="K4" s="146"/>
      <c r="L4" s="144" t="s">
        <v>29</v>
      </c>
      <c r="M4" s="151" t="s">
        <v>5</v>
      </c>
    </row>
    <row r="5" s="104" customFormat="1" ht="17.1" customHeight="1" spans="1:13">
      <c r="A5" s="143"/>
      <c r="B5" s="144"/>
      <c r="C5" s="144" t="s">
        <v>30</v>
      </c>
      <c r="D5" s="144" t="s">
        <v>31</v>
      </c>
      <c r="E5" s="144" t="s">
        <v>32</v>
      </c>
      <c r="F5" s="148" t="s">
        <v>33</v>
      </c>
      <c r="G5" s="149" t="s">
        <v>34</v>
      </c>
      <c r="H5" s="150"/>
      <c r="I5" s="150"/>
      <c r="J5" s="164"/>
      <c r="K5" s="151" t="s">
        <v>35</v>
      </c>
      <c r="L5" s="144"/>
      <c r="M5" s="165"/>
    </row>
    <row r="6" s="104" customFormat="1" ht="59.1" customHeight="1" spans="1:13">
      <c r="A6" s="143"/>
      <c r="B6" s="144"/>
      <c r="C6" s="151"/>
      <c r="D6" s="151"/>
      <c r="E6" s="151"/>
      <c r="F6" s="152"/>
      <c r="G6" s="152" t="s">
        <v>36</v>
      </c>
      <c r="H6" s="152" t="s">
        <v>37</v>
      </c>
      <c r="I6" s="152" t="s">
        <v>38</v>
      </c>
      <c r="J6" s="151" t="s">
        <v>39</v>
      </c>
      <c r="K6" s="165"/>
      <c r="L6" s="151"/>
      <c r="M6" s="166"/>
    </row>
    <row r="7" s="104" customFormat="1" ht="36.75" customHeight="1" spans="1:13">
      <c r="A7" s="143">
        <v>1</v>
      </c>
      <c r="B7" s="153" t="s">
        <v>40</v>
      </c>
      <c r="C7" s="143">
        <v>22</v>
      </c>
      <c r="D7" s="154">
        <v>1100</v>
      </c>
      <c r="E7" s="143">
        <v>1000</v>
      </c>
      <c r="F7" s="143">
        <v>450</v>
      </c>
      <c r="G7" s="143">
        <v>473</v>
      </c>
      <c r="H7" s="143">
        <v>40</v>
      </c>
      <c r="I7" s="155">
        <v>20</v>
      </c>
      <c r="J7" s="143">
        <v>17</v>
      </c>
      <c r="K7" s="154"/>
      <c r="L7" s="143">
        <v>100</v>
      </c>
      <c r="M7" s="167" t="s">
        <v>41</v>
      </c>
    </row>
    <row r="8" s="104" customFormat="1" ht="25.5" customHeight="1" spans="1:13">
      <c r="A8" s="143">
        <v>2</v>
      </c>
      <c r="B8" s="153" t="s">
        <v>42</v>
      </c>
      <c r="C8" s="143">
        <v>10</v>
      </c>
      <c r="D8" s="154">
        <v>450</v>
      </c>
      <c r="E8" s="143">
        <v>450</v>
      </c>
      <c r="F8" s="143">
        <v>190</v>
      </c>
      <c r="G8" s="143">
        <v>210</v>
      </c>
      <c r="H8" s="143"/>
      <c r="I8" s="143"/>
      <c r="J8" s="143"/>
      <c r="K8" s="154">
        <v>50</v>
      </c>
      <c r="L8" s="168"/>
      <c r="M8" s="169" t="s">
        <v>43</v>
      </c>
    </row>
    <row r="9" s="104" customFormat="1" ht="28.5" customHeight="1" spans="1:13">
      <c r="A9" s="143">
        <v>3</v>
      </c>
      <c r="B9" s="153" t="s">
        <v>44</v>
      </c>
      <c r="C9" s="143">
        <v>12</v>
      </c>
      <c r="D9" s="154">
        <v>600</v>
      </c>
      <c r="E9" s="143">
        <v>500</v>
      </c>
      <c r="F9" s="143">
        <v>225</v>
      </c>
      <c r="G9" s="143">
        <v>228</v>
      </c>
      <c r="H9" s="143">
        <v>20</v>
      </c>
      <c r="I9" s="155">
        <v>10</v>
      </c>
      <c r="J9" s="143">
        <v>17</v>
      </c>
      <c r="K9" s="154"/>
      <c r="L9" s="143">
        <v>100</v>
      </c>
      <c r="M9" s="169" t="s">
        <v>45</v>
      </c>
    </row>
    <row r="10" s="104" customFormat="1" ht="36" customHeight="1" spans="1:13">
      <c r="A10" s="143">
        <v>4</v>
      </c>
      <c r="B10" s="153" t="s">
        <v>46</v>
      </c>
      <c r="C10" s="143">
        <v>11</v>
      </c>
      <c r="D10" s="154">
        <v>500</v>
      </c>
      <c r="E10" s="143">
        <v>450</v>
      </c>
      <c r="F10" s="143">
        <v>160</v>
      </c>
      <c r="G10" s="155">
        <v>192</v>
      </c>
      <c r="H10" s="143">
        <v>18</v>
      </c>
      <c r="I10" s="143"/>
      <c r="J10" s="143"/>
      <c r="K10" s="154">
        <v>80</v>
      </c>
      <c r="L10" s="143">
        <v>50</v>
      </c>
      <c r="M10" s="169" t="s">
        <v>47</v>
      </c>
    </row>
    <row r="11" s="104" customFormat="1" ht="25.5" customHeight="1" spans="1:13">
      <c r="A11" s="143">
        <v>5</v>
      </c>
      <c r="B11" s="153" t="s">
        <v>48</v>
      </c>
      <c r="C11" s="143">
        <v>10</v>
      </c>
      <c r="D11" s="154">
        <v>450</v>
      </c>
      <c r="E11" s="143">
        <v>450</v>
      </c>
      <c r="F11" s="143">
        <v>190</v>
      </c>
      <c r="G11" s="143">
        <v>210</v>
      </c>
      <c r="H11" s="143"/>
      <c r="I11" s="143"/>
      <c r="J11" s="143"/>
      <c r="K11" s="154">
        <v>50</v>
      </c>
      <c r="L11" s="168"/>
      <c r="M11" s="169" t="s">
        <v>43</v>
      </c>
    </row>
    <row r="12" s="104" customFormat="1" ht="25.5" customHeight="1" spans="1:13">
      <c r="A12" s="143">
        <v>6</v>
      </c>
      <c r="B12" s="153" t="s">
        <v>49</v>
      </c>
      <c r="C12" s="143">
        <v>10</v>
      </c>
      <c r="D12" s="154">
        <v>450</v>
      </c>
      <c r="E12" s="143">
        <v>450</v>
      </c>
      <c r="F12" s="143">
        <v>190</v>
      </c>
      <c r="G12" s="143">
        <v>210</v>
      </c>
      <c r="H12" s="143"/>
      <c r="I12" s="143"/>
      <c r="J12" s="143"/>
      <c r="K12" s="154">
        <v>50</v>
      </c>
      <c r="L12" s="168"/>
      <c r="M12" s="169" t="s">
        <v>43</v>
      </c>
    </row>
    <row r="13" s="136" customFormat="1" ht="41.1" customHeight="1" spans="1:13">
      <c r="A13" s="154">
        <v>7</v>
      </c>
      <c r="B13" s="156" t="s">
        <v>50</v>
      </c>
      <c r="C13" s="154">
        <v>11</v>
      </c>
      <c r="D13" s="154">
        <v>500</v>
      </c>
      <c r="E13" s="154">
        <v>450</v>
      </c>
      <c r="F13" s="154">
        <v>140</v>
      </c>
      <c r="G13" s="154">
        <v>130</v>
      </c>
      <c r="H13" s="154">
        <v>70</v>
      </c>
      <c r="I13" s="154">
        <v>10</v>
      </c>
      <c r="J13" s="154"/>
      <c r="K13" s="154">
        <v>100</v>
      </c>
      <c r="L13" s="154">
        <v>50</v>
      </c>
      <c r="M13" s="169" t="s">
        <v>51</v>
      </c>
    </row>
    <row r="14" s="104" customFormat="1" ht="25.5" customHeight="1" spans="1:13">
      <c r="A14" s="143">
        <v>8</v>
      </c>
      <c r="B14" s="153" t="s">
        <v>52</v>
      </c>
      <c r="C14" s="143">
        <v>16</v>
      </c>
      <c r="D14" s="154">
        <v>800</v>
      </c>
      <c r="E14" s="143">
        <v>350</v>
      </c>
      <c r="F14" s="143">
        <v>175</v>
      </c>
      <c r="G14" s="143">
        <v>161</v>
      </c>
      <c r="H14" s="143">
        <f>E14*0.04</f>
        <v>14</v>
      </c>
      <c r="I14" s="143"/>
      <c r="J14" s="143"/>
      <c r="K14" s="154"/>
      <c r="L14" s="143">
        <v>450</v>
      </c>
      <c r="M14" s="167" t="s">
        <v>53</v>
      </c>
    </row>
    <row r="15" s="104" customFormat="1" ht="25.5" customHeight="1" spans="1:13">
      <c r="A15" s="143">
        <v>9</v>
      </c>
      <c r="B15" s="153" t="s">
        <v>54</v>
      </c>
      <c r="C15" s="143">
        <v>10</v>
      </c>
      <c r="D15" s="154">
        <v>450</v>
      </c>
      <c r="E15" s="143">
        <v>350</v>
      </c>
      <c r="F15" s="143">
        <v>175</v>
      </c>
      <c r="G15" s="143">
        <v>161</v>
      </c>
      <c r="H15" s="143">
        <v>14</v>
      </c>
      <c r="I15" s="143"/>
      <c r="J15" s="143"/>
      <c r="K15" s="154"/>
      <c r="L15" s="143">
        <v>100</v>
      </c>
      <c r="M15" s="167" t="s">
        <v>55</v>
      </c>
    </row>
    <row r="16" s="104" customFormat="1" ht="28.5" customHeight="1" spans="1:13">
      <c r="A16" s="143">
        <v>10</v>
      </c>
      <c r="B16" s="153" t="s">
        <v>56</v>
      </c>
      <c r="C16" s="143">
        <v>12</v>
      </c>
      <c r="D16" s="154">
        <v>500</v>
      </c>
      <c r="E16" s="143">
        <v>500</v>
      </c>
      <c r="F16" s="143">
        <v>250</v>
      </c>
      <c r="G16" s="143">
        <v>250</v>
      </c>
      <c r="H16" s="143"/>
      <c r="I16" s="143"/>
      <c r="J16" s="143"/>
      <c r="K16" s="154"/>
      <c r="L16" s="143"/>
      <c r="M16" s="169" t="s">
        <v>57</v>
      </c>
    </row>
    <row r="17" s="104" customFormat="1" ht="35.25" customHeight="1" spans="1:13">
      <c r="A17" s="143">
        <v>11</v>
      </c>
      <c r="B17" s="153" t="s">
        <v>58</v>
      </c>
      <c r="C17" s="143">
        <v>5</v>
      </c>
      <c r="D17" s="154">
        <v>250</v>
      </c>
      <c r="E17" s="143">
        <v>250</v>
      </c>
      <c r="F17" s="143">
        <v>150</v>
      </c>
      <c r="G17" s="143"/>
      <c r="H17" s="143"/>
      <c r="I17" s="143"/>
      <c r="J17" s="143"/>
      <c r="K17" s="154">
        <v>100</v>
      </c>
      <c r="L17" s="143"/>
      <c r="M17" s="169" t="s">
        <v>59</v>
      </c>
    </row>
    <row r="18" s="136" customFormat="1" ht="28.5" customHeight="1" spans="1:13">
      <c r="A18" s="154">
        <v>12</v>
      </c>
      <c r="B18" s="156" t="s">
        <v>60</v>
      </c>
      <c r="C18" s="154">
        <v>9</v>
      </c>
      <c r="D18" s="154">
        <v>430</v>
      </c>
      <c r="E18" s="154">
        <v>430</v>
      </c>
      <c r="F18" s="154">
        <v>260</v>
      </c>
      <c r="G18" s="154"/>
      <c r="H18" s="154"/>
      <c r="I18" s="154"/>
      <c r="J18" s="154"/>
      <c r="K18" s="154">
        <v>170</v>
      </c>
      <c r="L18" s="154"/>
      <c r="M18" s="169" t="s">
        <v>61</v>
      </c>
    </row>
    <row r="19" s="136" customFormat="1" ht="36.75" customHeight="1" spans="1:13">
      <c r="A19" s="154">
        <v>13</v>
      </c>
      <c r="B19" s="156" t="s">
        <v>62</v>
      </c>
      <c r="C19" s="154">
        <v>9</v>
      </c>
      <c r="D19" s="154">
        <v>430</v>
      </c>
      <c r="E19" s="154">
        <v>380</v>
      </c>
      <c r="F19" s="154">
        <v>230</v>
      </c>
      <c r="G19" s="154"/>
      <c r="H19" s="154"/>
      <c r="I19" s="154"/>
      <c r="J19" s="154"/>
      <c r="K19" s="154">
        <v>150</v>
      </c>
      <c r="L19" s="154">
        <v>50</v>
      </c>
      <c r="M19" s="169" t="s">
        <v>63</v>
      </c>
    </row>
    <row r="20" s="137" customFormat="1" ht="30" customHeight="1" spans="1:13">
      <c r="A20" s="154">
        <v>14</v>
      </c>
      <c r="B20" s="156" t="s">
        <v>64</v>
      </c>
      <c r="C20" s="154">
        <v>8</v>
      </c>
      <c r="D20" s="154">
        <v>240</v>
      </c>
      <c r="E20" s="154">
        <v>240</v>
      </c>
      <c r="F20" s="154">
        <v>60</v>
      </c>
      <c r="G20" s="154"/>
      <c r="H20" s="154"/>
      <c r="I20" s="154"/>
      <c r="J20" s="154"/>
      <c r="K20" s="154">
        <v>180</v>
      </c>
      <c r="L20" s="154"/>
      <c r="M20" s="169" t="s">
        <v>65</v>
      </c>
    </row>
    <row r="21" s="104" customFormat="1" ht="27" customHeight="1" spans="1:13">
      <c r="A21" s="143">
        <v>15</v>
      </c>
      <c r="B21" s="153" t="s">
        <v>66</v>
      </c>
      <c r="C21" s="143">
        <v>11</v>
      </c>
      <c r="D21" s="154">
        <v>400</v>
      </c>
      <c r="E21" s="143">
        <v>250</v>
      </c>
      <c r="F21" s="143">
        <v>250</v>
      </c>
      <c r="G21" s="143"/>
      <c r="H21" s="143"/>
      <c r="I21" s="143"/>
      <c r="J21" s="143"/>
      <c r="K21" s="154"/>
      <c r="L21" s="143">
        <v>150</v>
      </c>
      <c r="M21" s="169" t="s">
        <v>67</v>
      </c>
    </row>
    <row r="22" s="104" customFormat="1" ht="25.5" customHeight="1" spans="1:13">
      <c r="A22" s="143">
        <v>16</v>
      </c>
      <c r="B22" s="153" t="s">
        <v>68</v>
      </c>
      <c r="C22" s="155">
        <v>10</v>
      </c>
      <c r="D22" s="154">
        <v>450</v>
      </c>
      <c r="E22" s="143">
        <v>450</v>
      </c>
      <c r="F22" s="143">
        <v>360</v>
      </c>
      <c r="G22" s="143"/>
      <c r="H22" s="143"/>
      <c r="I22" s="143"/>
      <c r="J22" s="143"/>
      <c r="K22" s="154">
        <v>90</v>
      </c>
      <c r="L22" s="143"/>
      <c r="M22" s="169" t="s">
        <v>69</v>
      </c>
    </row>
    <row r="23" s="104" customFormat="1" ht="25.5" customHeight="1" spans="1:13">
      <c r="A23" s="143">
        <v>17</v>
      </c>
      <c r="B23" s="153" t="s">
        <v>70</v>
      </c>
      <c r="C23" s="143">
        <v>7</v>
      </c>
      <c r="D23" s="154">
        <v>350</v>
      </c>
      <c r="E23" s="143">
        <v>350</v>
      </c>
      <c r="F23" s="143">
        <v>300</v>
      </c>
      <c r="G23" s="143"/>
      <c r="H23" s="143"/>
      <c r="I23" s="143"/>
      <c r="J23" s="143"/>
      <c r="K23" s="154">
        <v>50</v>
      </c>
      <c r="L23" s="143"/>
      <c r="M23" s="169" t="s">
        <v>71</v>
      </c>
    </row>
    <row r="24" s="104" customFormat="1" ht="25.5" customHeight="1" spans="1:13">
      <c r="A24" s="143">
        <v>18</v>
      </c>
      <c r="B24" s="153" t="s">
        <v>72</v>
      </c>
      <c r="C24" s="143">
        <v>8</v>
      </c>
      <c r="D24" s="154">
        <v>400</v>
      </c>
      <c r="E24" s="143">
        <v>400</v>
      </c>
      <c r="F24" s="143">
        <v>350</v>
      </c>
      <c r="G24" s="143"/>
      <c r="H24" s="143"/>
      <c r="I24" s="143"/>
      <c r="J24" s="143"/>
      <c r="K24" s="154">
        <v>50</v>
      </c>
      <c r="L24" s="143"/>
      <c r="M24" s="169" t="s">
        <v>73</v>
      </c>
    </row>
    <row r="25" s="104" customFormat="1" ht="25.5" customHeight="1" spans="1:13">
      <c r="A25" s="143">
        <v>19</v>
      </c>
      <c r="B25" s="153" t="s">
        <v>74</v>
      </c>
      <c r="C25" s="143">
        <v>6</v>
      </c>
      <c r="D25" s="154">
        <v>300</v>
      </c>
      <c r="E25" s="143">
        <v>270</v>
      </c>
      <c r="F25" s="143">
        <v>270</v>
      </c>
      <c r="G25" s="143"/>
      <c r="H25" s="143"/>
      <c r="I25" s="143"/>
      <c r="J25" s="143"/>
      <c r="L25" s="143">
        <v>30</v>
      </c>
      <c r="M25" s="169" t="s">
        <v>75</v>
      </c>
    </row>
    <row r="26" s="104" customFormat="1" ht="34.5" customHeight="1" spans="1:13">
      <c r="A26" s="143">
        <v>20</v>
      </c>
      <c r="B26" s="153" t="s">
        <v>76</v>
      </c>
      <c r="C26" s="143">
        <v>5</v>
      </c>
      <c r="D26" s="154">
        <v>250</v>
      </c>
      <c r="E26" s="143">
        <v>250</v>
      </c>
      <c r="F26" s="143">
        <v>250</v>
      </c>
      <c r="G26" s="143"/>
      <c r="H26" s="143"/>
      <c r="I26" s="143"/>
      <c r="J26" s="143"/>
      <c r="K26" s="143"/>
      <c r="L26" s="143"/>
      <c r="M26" s="169" t="s">
        <v>77</v>
      </c>
    </row>
    <row r="27" s="104" customFormat="1" ht="29.25" customHeight="1" spans="1:13">
      <c r="A27" s="143">
        <v>21</v>
      </c>
      <c r="B27" s="157" t="s">
        <v>78</v>
      </c>
      <c r="C27" s="75">
        <v>5</v>
      </c>
      <c r="D27" s="157">
        <v>250</v>
      </c>
      <c r="E27" s="158">
        <v>250</v>
      </c>
      <c r="F27" s="143">
        <v>250</v>
      </c>
      <c r="G27" s="143"/>
      <c r="H27" s="143"/>
      <c r="I27" s="143"/>
      <c r="J27" s="143"/>
      <c r="K27" s="143"/>
      <c r="L27" s="143"/>
      <c r="M27" s="169" t="s">
        <v>79</v>
      </c>
    </row>
    <row r="28" s="136" customFormat="1" ht="32.25" customHeight="1" spans="1:13">
      <c r="A28" s="143">
        <v>22</v>
      </c>
      <c r="B28" s="156" t="s">
        <v>80</v>
      </c>
      <c r="C28" s="154">
        <v>2</v>
      </c>
      <c r="D28" s="154">
        <v>100</v>
      </c>
      <c r="E28" s="154">
        <v>100</v>
      </c>
      <c r="F28" s="154">
        <v>50</v>
      </c>
      <c r="G28" s="154"/>
      <c r="H28" s="154"/>
      <c r="I28" s="154"/>
      <c r="J28" s="154"/>
      <c r="K28" s="154">
        <v>50</v>
      </c>
      <c r="L28" s="154"/>
      <c r="M28" s="169" t="s">
        <v>81</v>
      </c>
    </row>
    <row r="29" s="104" customFormat="1" ht="24" customHeight="1" spans="1:13">
      <c r="A29" s="143">
        <v>23</v>
      </c>
      <c r="B29" s="153" t="s">
        <v>82</v>
      </c>
      <c r="C29" s="143">
        <v>2</v>
      </c>
      <c r="D29" s="154">
        <v>100</v>
      </c>
      <c r="E29" s="143">
        <v>100</v>
      </c>
      <c r="F29" s="143">
        <v>100</v>
      </c>
      <c r="G29" s="143"/>
      <c r="H29" s="143"/>
      <c r="I29" s="143"/>
      <c r="J29" s="143"/>
      <c r="K29" s="143"/>
      <c r="L29" s="143"/>
      <c r="M29" s="169" t="s">
        <v>83</v>
      </c>
    </row>
    <row r="30" s="104" customFormat="1" ht="31.5" customHeight="1" spans="1:13">
      <c r="A30" s="159" t="s">
        <v>22</v>
      </c>
      <c r="B30" s="159"/>
      <c r="C30" s="159">
        <f>SUM(C7:C29)</f>
        <v>211</v>
      </c>
      <c r="D30" s="160">
        <f>SUM(D7:D29)</f>
        <v>9750</v>
      </c>
      <c r="E30" s="159">
        <f>SUM(E7:E29)</f>
        <v>8670</v>
      </c>
      <c r="F30" s="159">
        <f>SUM(F7:F29)</f>
        <v>5025</v>
      </c>
      <c r="G30" s="159">
        <f>SUM(G7:G29)</f>
        <v>2225</v>
      </c>
      <c r="H30" s="159">
        <f t="shared" ref="H30:L30" si="0">SUM(H7:H29)</f>
        <v>176</v>
      </c>
      <c r="I30" s="159">
        <f t="shared" si="0"/>
        <v>40</v>
      </c>
      <c r="J30" s="159">
        <f t="shared" si="0"/>
        <v>34</v>
      </c>
      <c r="K30" s="159">
        <f t="shared" si="0"/>
        <v>1170</v>
      </c>
      <c r="L30" s="159">
        <f t="shared" si="0"/>
        <v>1080</v>
      </c>
      <c r="M30" s="170"/>
    </row>
    <row r="31" spans="1:13">
      <c r="A31" s="161" t="s">
        <v>84</v>
      </c>
      <c r="B31" s="161"/>
      <c r="C31" s="161"/>
      <c r="D31" s="161"/>
      <c r="E31" s="161"/>
      <c r="F31" s="161"/>
      <c r="G31" s="161"/>
      <c r="H31" s="161"/>
      <c r="I31" s="161"/>
      <c r="J31" s="161"/>
      <c r="K31" s="161"/>
      <c r="L31" s="161"/>
      <c r="M31" s="161"/>
    </row>
  </sheetData>
  <mergeCells count="16">
    <mergeCell ref="A1:B1"/>
    <mergeCell ref="A2:M2"/>
    <mergeCell ref="C4:D4"/>
    <mergeCell ref="E4:K4"/>
    <mergeCell ref="G5:J5"/>
    <mergeCell ref="A30:B30"/>
    <mergeCell ref="A31:M31"/>
    <mergeCell ref="A4:A6"/>
    <mergeCell ref="B4:B6"/>
    <mergeCell ref="C5:C6"/>
    <mergeCell ref="D5:D6"/>
    <mergeCell ref="E5:E6"/>
    <mergeCell ref="F5:F6"/>
    <mergeCell ref="K5:K6"/>
    <mergeCell ref="L4:L6"/>
    <mergeCell ref="M4:M6"/>
  </mergeCells>
  <pageMargins left="0.393055555555556" right="0.196527777777778" top="0.196527777777778" bottom="0.275" header="0.0777777777777778" footer="0.0388888888888889"/>
  <pageSetup paperSize="9" orientation="landscape" verticalDpi="9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1"/>
  <sheetViews>
    <sheetView workbookViewId="0">
      <selection activeCell="A1" sqref="A1:I11"/>
    </sheetView>
  </sheetViews>
  <sheetFormatPr defaultColWidth="9" defaultRowHeight="13.5"/>
  <cols>
    <col min="1" max="1" width="11" customWidth="1"/>
    <col min="10" max="10" width="47.75" customWidth="1"/>
  </cols>
  <sheetData>
    <row r="1" ht="14.25" customHeight="1" spans="1:25">
      <c r="A1" s="106" t="s">
        <v>85</v>
      </c>
      <c r="B1" s="107"/>
      <c r="C1" s="107"/>
      <c r="D1" s="107"/>
      <c r="E1" s="107"/>
      <c r="F1" s="107"/>
      <c r="G1" s="107"/>
      <c r="H1" s="107"/>
      <c r="I1" s="107"/>
      <c r="J1" s="107"/>
      <c r="K1" s="107"/>
      <c r="L1" s="107"/>
      <c r="M1" s="107"/>
      <c r="N1" s="107"/>
      <c r="O1" s="107"/>
      <c r="P1" s="107"/>
      <c r="Q1" s="107"/>
      <c r="R1" s="107"/>
      <c r="S1" s="107"/>
      <c r="T1" s="107"/>
      <c r="U1" s="107"/>
      <c r="V1" s="107"/>
      <c r="W1" s="107"/>
      <c r="X1" s="107"/>
      <c r="Y1" s="107"/>
    </row>
    <row r="2" ht="50.1" customHeight="1" spans="1:25">
      <c r="A2" s="108" t="s">
        <v>86</v>
      </c>
      <c r="B2" s="109"/>
      <c r="C2" s="109"/>
      <c r="D2" s="109"/>
      <c r="E2" s="109"/>
      <c r="F2" s="109"/>
      <c r="G2" s="109"/>
      <c r="H2" s="109"/>
      <c r="I2" s="109"/>
      <c r="J2" s="107"/>
      <c r="K2" s="107"/>
      <c r="L2" s="107"/>
      <c r="M2" s="107"/>
      <c r="N2" s="107"/>
      <c r="O2" s="107"/>
      <c r="P2" s="107"/>
      <c r="Q2" s="107"/>
      <c r="R2" s="107"/>
      <c r="S2" s="107"/>
      <c r="T2" s="107"/>
      <c r="U2" s="107"/>
      <c r="V2" s="107"/>
      <c r="W2" s="107"/>
      <c r="X2" s="107"/>
      <c r="Y2" s="107"/>
    </row>
    <row r="3" ht="15.75" customHeight="1" spans="1:25">
      <c r="A3" s="110"/>
      <c r="B3" s="109"/>
      <c r="C3" s="109"/>
      <c r="D3" s="109"/>
      <c r="E3" s="109"/>
      <c r="F3" s="109"/>
      <c r="G3" s="109"/>
      <c r="H3" s="111" t="s">
        <v>2</v>
      </c>
      <c r="I3" s="111"/>
      <c r="J3" s="107"/>
      <c r="K3" s="107"/>
      <c r="L3" s="107"/>
      <c r="M3" s="107"/>
      <c r="N3" s="107"/>
      <c r="O3" s="107"/>
      <c r="P3" s="107"/>
      <c r="Q3" s="107"/>
      <c r="R3" s="107"/>
      <c r="S3" s="107"/>
      <c r="T3" s="107"/>
      <c r="U3" s="107"/>
      <c r="V3" s="107"/>
      <c r="W3" s="107"/>
      <c r="X3" s="107"/>
      <c r="Y3" s="107"/>
    </row>
    <row r="4" ht="63.75" customHeight="1" spans="1:25">
      <c r="A4" s="112" t="s">
        <v>87</v>
      </c>
      <c r="B4" s="112" t="s">
        <v>8</v>
      </c>
      <c r="C4" s="112" t="s">
        <v>10</v>
      </c>
      <c r="D4" s="112" t="s">
        <v>12</v>
      </c>
      <c r="E4" s="112" t="s">
        <v>14</v>
      </c>
      <c r="F4" s="112" t="s">
        <v>16</v>
      </c>
      <c r="G4" s="112" t="s">
        <v>18</v>
      </c>
      <c r="H4" s="112" t="s">
        <v>20</v>
      </c>
      <c r="I4" s="112" t="s">
        <v>22</v>
      </c>
      <c r="J4" s="107"/>
      <c r="K4" s="107"/>
      <c r="L4" s="107"/>
      <c r="M4" s="107"/>
      <c r="N4" s="107"/>
      <c r="O4" s="107"/>
      <c r="P4" s="107"/>
      <c r="Q4" s="133"/>
      <c r="R4" s="133"/>
      <c r="S4" s="133"/>
      <c r="T4" s="133"/>
      <c r="U4" s="133"/>
      <c r="V4" s="107"/>
      <c r="W4" s="107"/>
      <c r="X4" s="107"/>
      <c r="Y4" s="133"/>
    </row>
    <row r="5" ht="40.5" customHeight="1" spans="1:25">
      <c r="A5" s="113" t="s">
        <v>40</v>
      </c>
      <c r="B5" s="114">
        <v>7</v>
      </c>
      <c r="C5" s="114">
        <v>4</v>
      </c>
      <c r="D5" s="115">
        <v>7</v>
      </c>
      <c r="E5" s="115">
        <v>8</v>
      </c>
      <c r="F5" s="114">
        <v>5</v>
      </c>
      <c r="G5" s="114">
        <v>4</v>
      </c>
      <c r="H5" s="114">
        <v>5</v>
      </c>
      <c r="I5" s="114">
        <f>SUM(B5:H5)</f>
        <v>40</v>
      </c>
      <c r="J5" s="123"/>
      <c r="K5" s="123"/>
      <c r="L5" s="124"/>
      <c r="M5" s="125"/>
      <c r="N5" s="126"/>
      <c r="O5" s="126"/>
      <c r="P5" s="126"/>
      <c r="Q5" s="134"/>
      <c r="R5" s="134"/>
      <c r="S5" s="134"/>
      <c r="T5" s="134"/>
      <c r="U5" s="134"/>
      <c r="V5" s="124"/>
      <c r="W5" s="125"/>
      <c r="X5" s="134"/>
      <c r="Y5" s="134"/>
    </row>
    <row r="6" s="104" customFormat="1" ht="40.5" customHeight="1" spans="1:25">
      <c r="A6" s="116" t="s">
        <v>44</v>
      </c>
      <c r="B6" s="117">
        <v>3</v>
      </c>
      <c r="C6" s="117">
        <v>2</v>
      </c>
      <c r="D6" s="118">
        <v>3</v>
      </c>
      <c r="E6" s="118">
        <v>5</v>
      </c>
      <c r="F6" s="117">
        <v>2</v>
      </c>
      <c r="G6" s="117">
        <v>3</v>
      </c>
      <c r="H6" s="117">
        <v>2</v>
      </c>
      <c r="I6" s="117">
        <f t="shared" ref="I6:I11" si="0">SUM(B6:H6)</f>
        <v>20</v>
      </c>
      <c r="J6" s="127"/>
      <c r="K6" s="127"/>
      <c r="L6" s="128"/>
      <c r="M6" s="129"/>
      <c r="N6" s="130"/>
      <c r="O6" s="130"/>
      <c r="P6" s="130"/>
      <c r="Q6" s="135"/>
      <c r="R6" s="135"/>
      <c r="S6" s="135"/>
      <c r="T6" s="135"/>
      <c r="U6" s="135"/>
      <c r="V6" s="128"/>
      <c r="W6" s="129"/>
      <c r="X6" s="135"/>
      <c r="Y6" s="135"/>
    </row>
    <row r="7" s="104" customFormat="1" ht="40.5" customHeight="1" spans="1:25">
      <c r="A7" s="116" t="s">
        <v>46</v>
      </c>
      <c r="B7" s="117">
        <v>4</v>
      </c>
      <c r="C7" s="117">
        <v>2</v>
      </c>
      <c r="D7" s="117">
        <v>2</v>
      </c>
      <c r="E7" s="117">
        <v>3</v>
      </c>
      <c r="F7" s="117">
        <v>2</v>
      </c>
      <c r="G7" s="117">
        <v>3</v>
      </c>
      <c r="H7" s="117">
        <v>2</v>
      </c>
      <c r="I7" s="117">
        <v>18</v>
      </c>
      <c r="J7" s="127"/>
      <c r="K7" s="127"/>
      <c r="L7" s="128"/>
      <c r="M7" s="129"/>
      <c r="N7" s="130"/>
      <c r="O7" s="130"/>
      <c r="P7" s="130"/>
      <c r="Q7" s="135"/>
      <c r="R7" s="135"/>
      <c r="S7" s="135"/>
      <c r="T7" s="135"/>
      <c r="U7" s="135"/>
      <c r="V7" s="128"/>
      <c r="W7" s="129"/>
      <c r="X7" s="135"/>
      <c r="Y7" s="135"/>
    </row>
    <row r="8" s="104" customFormat="1" ht="40.5" customHeight="1" spans="1:25">
      <c r="A8" s="116" t="s">
        <v>52</v>
      </c>
      <c r="B8" s="117">
        <v>2</v>
      </c>
      <c r="C8" s="117">
        <v>2</v>
      </c>
      <c r="D8" s="117">
        <v>2</v>
      </c>
      <c r="E8" s="117">
        <v>2</v>
      </c>
      <c r="F8" s="117">
        <v>2</v>
      </c>
      <c r="G8" s="117">
        <v>2</v>
      </c>
      <c r="H8" s="117">
        <v>2</v>
      </c>
      <c r="I8" s="117">
        <f t="shared" si="0"/>
        <v>14</v>
      </c>
      <c r="J8" s="131"/>
      <c r="K8" s="127"/>
      <c r="L8" s="128"/>
      <c r="M8" s="129"/>
      <c r="N8" s="130"/>
      <c r="O8" s="130"/>
      <c r="P8" s="130"/>
      <c r="Q8" s="135"/>
      <c r="R8" s="135"/>
      <c r="S8" s="135"/>
      <c r="T8" s="135"/>
      <c r="U8" s="135"/>
      <c r="V8" s="128"/>
      <c r="W8" s="129"/>
      <c r="X8" s="135"/>
      <c r="Y8" s="135"/>
    </row>
    <row r="9" ht="40.5" customHeight="1" spans="1:25">
      <c r="A9" s="113" t="s">
        <v>54</v>
      </c>
      <c r="B9" s="114">
        <v>2</v>
      </c>
      <c r="C9" s="114">
        <v>2</v>
      </c>
      <c r="D9" s="114">
        <v>2</v>
      </c>
      <c r="E9" s="114">
        <v>2</v>
      </c>
      <c r="F9" s="114">
        <v>2</v>
      </c>
      <c r="G9" s="114">
        <v>2</v>
      </c>
      <c r="H9" s="114">
        <v>2</v>
      </c>
      <c r="I9" s="114">
        <f t="shared" si="0"/>
        <v>14</v>
      </c>
      <c r="J9" s="107"/>
      <c r="K9" s="123"/>
      <c r="L9" s="124"/>
      <c r="M9" s="125"/>
      <c r="N9" s="126"/>
      <c r="O9" s="126"/>
      <c r="P9" s="126"/>
      <c r="Q9" s="134"/>
      <c r="R9" s="134"/>
      <c r="S9" s="134"/>
      <c r="T9" s="134"/>
      <c r="U9" s="134"/>
      <c r="V9" s="124"/>
      <c r="W9" s="125"/>
      <c r="X9" s="134"/>
      <c r="Y9" s="134"/>
    </row>
    <row r="10" s="105" customFormat="1" ht="40.5" customHeight="1" spans="1:25">
      <c r="A10" s="113" t="s">
        <v>50</v>
      </c>
      <c r="B10" s="114">
        <v>52</v>
      </c>
      <c r="C10" s="114">
        <v>2</v>
      </c>
      <c r="D10" s="114">
        <v>3</v>
      </c>
      <c r="E10" s="114">
        <v>6</v>
      </c>
      <c r="F10" s="114">
        <v>3</v>
      </c>
      <c r="G10" s="114">
        <v>2</v>
      </c>
      <c r="H10" s="114">
        <v>2</v>
      </c>
      <c r="I10" s="114">
        <f t="shared" si="0"/>
        <v>70</v>
      </c>
      <c r="J10" s="132"/>
      <c r="K10" s="123"/>
      <c r="L10" s="124"/>
      <c r="M10" s="125"/>
      <c r="N10" s="126"/>
      <c r="O10" s="126"/>
      <c r="P10" s="126"/>
      <c r="Q10" s="134"/>
      <c r="R10" s="134"/>
      <c r="S10" s="134"/>
      <c r="T10" s="134"/>
      <c r="U10" s="134"/>
      <c r="V10" s="124"/>
      <c r="W10" s="125"/>
      <c r="X10" s="134"/>
      <c r="Y10" s="134"/>
    </row>
    <row r="11" ht="54.75" customHeight="1" spans="1:25">
      <c r="A11" s="119" t="s">
        <v>22</v>
      </c>
      <c r="B11" s="120">
        <f>SUM(B5:B10)</f>
        <v>70</v>
      </c>
      <c r="C11" s="120">
        <f>SUM(C5:C10)</f>
        <v>14</v>
      </c>
      <c r="D11" s="120">
        <f>SUM(D5:D10)</f>
        <v>19</v>
      </c>
      <c r="E11" s="120">
        <f t="shared" ref="E11:H11" si="1">SUM(E5:E10)</f>
        <v>26</v>
      </c>
      <c r="F11" s="120">
        <f t="shared" si="1"/>
        <v>16</v>
      </c>
      <c r="G11" s="120">
        <f t="shared" si="1"/>
        <v>16</v>
      </c>
      <c r="H11" s="120">
        <f t="shared" si="1"/>
        <v>15</v>
      </c>
      <c r="I11" s="114">
        <f t="shared" si="0"/>
        <v>176</v>
      </c>
      <c r="J11" s="107"/>
      <c r="K11" s="107"/>
      <c r="L11" s="124"/>
      <c r="M11" s="125"/>
      <c r="N11" s="126"/>
      <c r="O11" s="126"/>
      <c r="P11" s="126"/>
      <c r="Q11" s="134"/>
      <c r="R11" s="134"/>
      <c r="S11" s="134"/>
      <c r="T11" s="134"/>
      <c r="U11" s="134"/>
      <c r="V11" s="124"/>
      <c r="W11" s="125"/>
      <c r="X11" s="134"/>
      <c r="Y11" s="134"/>
    </row>
    <row r="12" ht="28.5" customHeight="1" spans="7:25">
      <c r="G12" s="107"/>
      <c r="H12" s="107"/>
      <c r="I12" s="107"/>
      <c r="J12" s="107"/>
      <c r="K12" s="107"/>
      <c r="L12" s="107"/>
      <c r="M12" s="125"/>
      <c r="N12" s="126"/>
      <c r="O12" s="126"/>
      <c r="P12" s="126"/>
      <c r="Q12" s="134"/>
      <c r="R12" s="134"/>
      <c r="S12" s="134"/>
      <c r="T12" s="134"/>
      <c r="U12" s="134"/>
      <c r="V12" s="107"/>
      <c r="W12" s="107"/>
      <c r="X12" s="107"/>
      <c r="Y12" s="107"/>
    </row>
    <row r="13" ht="14.25" spans="2:8">
      <c r="B13" s="121"/>
      <c r="C13" s="121"/>
      <c r="D13" s="121"/>
      <c r="E13" s="121"/>
      <c r="F13" s="121"/>
      <c r="G13" s="121"/>
      <c r="H13" s="121"/>
    </row>
    <row r="14" ht="14.25" spans="1:6">
      <c r="A14" s="107"/>
      <c r="B14" s="107"/>
      <c r="C14" s="107"/>
      <c r="D14" s="107"/>
      <c r="E14" s="107"/>
      <c r="F14" s="107"/>
    </row>
    <row r="51" spans="3:3">
      <c r="C51" s="122"/>
    </row>
  </sheetData>
  <mergeCells count="2">
    <mergeCell ref="A2:I2"/>
    <mergeCell ref="H3:I3"/>
  </mergeCells>
  <pageMargins left="0.699305555555556" right="0.699305555555556" top="0.75" bottom="0.75" header="0.3" footer="0.3"/>
  <pageSetup paperSize="9" orientation="portrait" horizontalDpi="96" verticalDpi="9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2"/>
  <sheetViews>
    <sheetView workbookViewId="0">
      <selection activeCell="A1" sqref="A1:B12"/>
    </sheetView>
  </sheetViews>
  <sheetFormatPr defaultColWidth="9" defaultRowHeight="13.5"/>
  <cols>
    <col min="1" max="2" width="35.5" style="2" customWidth="1"/>
    <col min="3" max="15" width="9" style="2"/>
    <col min="16" max="254" width="9" style="3"/>
    <col min="255" max="256" width="35.5" style="3" customWidth="1"/>
    <col min="257" max="510" width="9" style="3"/>
    <col min="511" max="512" width="35.5" style="3" customWidth="1"/>
    <col min="513" max="766" width="9" style="3"/>
    <col min="767" max="768" width="35.5" style="3" customWidth="1"/>
    <col min="769" max="1022" width="9" style="3"/>
    <col min="1023" max="1024" width="35.5" style="3" customWidth="1"/>
    <col min="1025" max="1278" width="9" style="3"/>
    <col min="1279" max="1280" width="35.5" style="3" customWidth="1"/>
    <col min="1281" max="1534" width="9" style="3"/>
    <col min="1535" max="1536" width="35.5" style="3" customWidth="1"/>
    <col min="1537" max="1790" width="9" style="3"/>
    <col min="1791" max="1792" width="35.5" style="3" customWidth="1"/>
    <col min="1793" max="2046" width="9" style="3"/>
    <col min="2047" max="2048" width="35.5" style="3" customWidth="1"/>
    <col min="2049" max="2302" width="9" style="3"/>
    <col min="2303" max="2304" width="35.5" style="3" customWidth="1"/>
    <col min="2305" max="2558" width="9" style="3"/>
    <col min="2559" max="2560" width="35.5" style="3" customWidth="1"/>
    <col min="2561" max="2814" width="9" style="3"/>
    <col min="2815" max="2816" width="35.5" style="3" customWidth="1"/>
    <col min="2817" max="3070" width="9" style="3"/>
    <col min="3071" max="3072" width="35.5" style="3" customWidth="1"/>
    <col min="3073" max="3326" width="9" style="3"/>
    <col min="3327" max="3328" width="35.5" style="3" customWidth="1"/>
    <col min="3329" max="3582" width="9" style="3"/>
    <col min="3583" max="3584" width="35.5" style="3" customWidth="1"/>
    <col min="3585" max="3838" width="9" style="3"/>
    <col min="3839" max="3840" width="35.5" style="3" customWidth="1"/>
    <col min="3841" max="4094" width="9" style="3"/>
    <col min="4095" max="4096" width="35.5" style="3" customWidth="1"/>
    <col min="4097" max="4350" width="9" style="3"/>
    <col min="4351" max="4352" width="35.5" style="3" customWidth="1"/>
    <col min="4353" max="4606" width="9" style="3"/>
    <col min="4607" max="4608" width="35.5" style="3" customWidth="1"/>
    <col min="4609" max="4862" width="9" style="3"/>
    <col min="4863" max="4864" width="35.5" style="3" customWidth="1"/>
    <col min="4865" max="5118" width="9" style="3"/>
    <col min="5119" max="5120" width="35.5" style="3" customWidth="1"/>
    <col min="5121" max="5374" width="9" style="3"/>
    <col min="5375" max="5376" width="35.5" style="3" customWidth="1"/>
    <col min="5377" max="5630" width="9" style="3"/>
    <col min="5631" max="5632" width="35.5" style="3" customWidth="1"/>
    <col min="5633" max="5886" width="9" style="3"/>
    <col min="5887" max="5888" width="35.5" style="3" customWidth="1"/>
    <col min="5889" max="6142" width="9" style="3"/>
    <col min="6143" max="6144" width="35.5" style="3" customWidth="1"/>
    <col min="6145" max="6398" width="9" style="3"/>
    <col min="6399" max="6400" width="35.5" style="3" customWidth="1"/>
    <col min="6401" max="6654" width="9" style="3"/>
    <col min="6655" max="6656" width="35.5" style="3" customWidth="1"/>
    <col min="6657" max="6910" width="9" style="3"/>
    <col min="6911" max="6912" width="35.5" style="3" customWidth="1"/>
    <col min="6913" max="7166" width="9" style="3"/>
    <col min="7167" max="7168" width="35.5" style="3" customWidth="1"/>
    <col min="7169" max="7422" width="9" style="3"/>
    <col min="7423" max="7424" width="35.5" style="3" customWidth="1"/>
    <col min="7425" max="7678" width="9" style="3"/>
    <col min="7679" max="7680" width="35.5" style="3" customWidth="1"/>
    <col min="7681" max="7934" width="9" style="3"/>
    <col min="7935" max="7936" width="35.5" style="3" customWidth="1"/>
    <col min="7937" max="8190" width="9" style="3"/>
    <col min="8191" max="8192" width="35.5" style="3" customWidth="1"/>
    <col min="8193" max="8446" width="9" style="3"/>
    <col min="8447" max="8448" width="35.5" style="3" customWidth="1"/>
    <col min="8449" max="8702" width="9" style="3"/>
    <col min="8703" max="8704" width="35.5" style="3" customWidth="1"/>
    <col min="8705" max="8958" width="9" style="3"/>
    <col min="8959" max="8960" width="35.5" style="3" customWidth="1"/>
    <col min="8961" max="9214" width="9" style="3"/>
    <col min="9215" max="9216" width="35.5" style="3" customWidth="1"/>
    <col min="9217" max="9470" width="9" style="3"/>
    <col min="9471" max="9472" width="35.5" style="3" customWidth="1"/>
    <col min="9473" max="9726" width="9" style="3"/>
    <col min="9727" max="9728" width="35.5" style="3" customWidth="1"/>
    <col min="9729" max="9982" width="9" style="3"/>
    <col min="9983" max="9984" width="35.5" style="3" customWidth="1"/>
    <col min="9985" max="10238" width="9" style="3"/>
    <col min="10239" max="10240" width="35.5" style="3" customWidth="1"/>
    <col min="10241" max="10494" width="9" style="3"/>
    <col min="10495" max="10496" width="35.5" style="3" customWidth="1"/>
    <col min="10497" max="10750" width="9" style="3"/>
    <col min="10751" max="10752" width="35.5" style="3" customWidth="1"/>
    <col min="10753" max="11006" width="9" style="3"/>
    <col min="11007" max="11008" width="35.5" style="3" customWidth="1"/>
    <col min="11009" max="11262" width="9" style="3"/>
    <col min="11263" max="11264" width="35.5" style="3" customWidth="1"/>
    <col min="11265" max="11518" width="9" style="3"/>
    <col min="11519" max="11520" width="35.5" style="3" customWidth="1"/>
    <col min="11521" max="11774" width="9" style="3"/>
    <col min="11775" max="11776" width="35.5" style="3" customWidth="1"/>
    <col min="11777" max="12030" width="9" style="3"/>
    <col min="12031" max="12032" width="35.5" style="3" customWidth="1"/>
    <col min="12033" max="12286" width="9" style="3"/>
    <col min="12287" max="12288" width="35.5" style="3" customWidth="1"/>
    <col min="12289" max="12542" width="9" style="3"/>
    <col min="12543" max="12544" width="35.5" style="3" customWidth="1"/>
    <col min="12545" max="12798" width="9" style="3"/>
    <col min="12799" max="12800" width="35.5" style="3" customWidth="1"/>
    <col min="12801" max="13054" width="9" style="3"/>
    <col min="13055" max="13056" width="35.5" style="3" customWidth="1"/>
    <col min="13057" max="13310" width="9" style="3"/>
    <col min="13311" max="13312" width="35.5" style="3" customWidth="1"/>
    <col min="13313" max="13566" width="9" style="3"/>
    <col min="13567" max="13568" width="35.5" style="3" customWidth="1"/>
    <col min="13569" max="13822" width="9" style="3"/>
    <col min="13823" max="13824" width="35.5" style="3" customWidth="1"/>
    <col min="13825" max="14078" width="9" style="3"/>
    <col min="14079" max="14080" width="35.5" style="3" customWidth="1"/>
    <col min="14081" max="14334" width="9" style="3"/>
    <col min="14335" max="14336" width="35.5" style="3" customWidth="1"/>
    <col min="14337" max="14590" width="9" style="3"/>
    <col min="14591" max="14592" width="35.5" style="3" customWidth="1"/>
    <col min="14593" max="14846" width="9" style="3"/>
    <col min="14847" max="14848" width="35.5" style="3" customWidth="1"/>
    <col min="14849" max="15102" width="9" style="3"/>
    <col min="15103" max="15104" width="35.5" style="3" customWidth="1"/>
    <col min="15105" max="15358" width="9" style="3"/>
    <col min="15359" max="15360" width="35.5" style="3" customWidth="1"/>
    <col min="15361" max="15614" width="9" style="3"/>
    <col min="15615" max="15616" width="35.5" style="3" customWidth="1"/>
    <col min="15617" max="15870" width="9" style="3"/>
    <col min="15871" max="15872" width="35.5" style="3" customWidth="1"/>
    <col min="15873" max="16126" width="9" style="3"/>
    <col min="16127" max="16128" width="35.5" style="3" customWidth="1"/>
    <col min="16129" max="16384" width="9" style="3"/>
  </cols>
  <sheetData>
    <row r="1" ht="20.25" customHeight="1" spans="1:2">
      <c r="A1" s="4" t="s">
        <v>88</v>
      </c>
      <c r="B1" s="4"/>
    </row>
    <row r="2" ht="51.95" customHeight="1" spans="1:15">
      <c r="A2" s="52" t="s">
        <v>89</v>
      </c>
      <c r="B2" s="52"/>
      <c r="C2" s="51"/>
      <c r="D2" s="51"/>
      <c r="E2" s="51"/>
      <c r="F2" s="51"/>
      <c r="G2" s="51"/>
      <c r="H2" s="51"/>
      <c r="I2" s="51"/>
      <c r="J2" s="51"/>
      <c r="K2" s="51"/>
      <c r="L2" s="51"/>
      <c r="M2" s="51"/>
      <c r="N2" s="51"/>
      <c r="O2" s="51"/>
    </row>
    <row r="3" ht="15" customHeight="1" spans="1:2">
      <c r="A3" s="98"/>
      <c r="B3" s="99" t="s">
        <v>2</v>
      </c>
    </row>
    <row r="4" ht="32.25" customHeight="1" spans="1:2">
      <c r="A4" s="28" t="s">
        <v>90</v>
      </c>
      <c r="B4" s="28" t="s">
        <v>91</v>
      </c>
    </row>
    <row r="5" ht="35.25" customHeight="1" spans="1:7">
      <c r="A5" s="13" t="s">
        <v>82</v>
      </c>
      <c r="B5" s="14">
        <v>20</v>
      </c>
      <c r="D5" s="57"/>
      <c r="E5" s="57"/>
      <c r="F5" s="57"/>
      <c r="G5" s="57"/>
    </row>
    <row r="6" ht="35.25" customHeight="1" spans="1:7">
      <c r="A6" s="100" t="s">
        <v>92</v>
      </c>
      <c r="B6" s="101">
        <v>14</v>
      </c>
      <c r="D6" s="57"/>
      <c r="E6" s="57"/>
      <c r="F6" s="57"/>
      <c r="G6" s="57"/>
    </row>
    <row r="7" s="1" customFormat="1" ht="35.25" customHeight="1" spans="1:2">
      <c r="A7" s="102" t="s">
        <v>93</v>
      </c>
      <c r="B7" s="101">
        <v>19</v>
      </c>
    </row>
    <row r="8" ht="35.25" customHeight="1" spans="1:2">
      <c r="A8" s="100" t="s">
        <v>94</v>
      </c>
      <c r="B8" s="101">
        <v>26</v>
      </c>
    </row>
    <row r="9" ht="35.25" customHeight="1" spans="1:2">
      <c r="A9" s="100" t="s">
        <v>95</v>
      </c>
      <c r="B9" s="101">
        <v>16</v>
      </c>
    </row>
    <row r="10" ht="35.25" customHeight="1" spans="1:2">
      <c r="A10" s="100" t="s">
        <v>96</v>
      </c>
      <c r="B10" s="101">
        <v>16</v>
      </c>
    </row>
    <row r="11" ht="35.25" customHeight="1" spans="1:2">
      <c r="A11" s="100" t="s">
        <v>97</v>
      </c>
      <c r="B11" s="101">
        <v>15</v>
      </c>
    </row>
    <row r="12" ht="35.25" customHeight="1" spans="1:2">
      <c r="A12" s="103" t="s">
        <v>22</v>
      </c>
      <c r="B12" s="22">
        <f>SUM(B5:B11)</f>
        <v>126</v>
      </c>
    </row>
    <row r="52" s="3" customFormat="1" spans="3:4">
      <c r="C52" s="57"/>
      <c r="D52" s="57"/>
    </row>
  </sheetData>
  <mergeCells count="1">
    <mergeCell ref="A2:B2"/>
  </mergeCells>
  <printOptions horizontalCentered="1"/>
  <pageMargins left="0.700694444444445" right="0.700694444444445" top="0.751388888888889" bottom="0.751388888888889" header="0.297916666666667" footer="0.297916666666667"/>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
  <sheetViews>
    <sheetView workbookViewId="0">
      <selection activeCell="B29" sqref="B29"/>
    </sheetView>
  </sheetViews>
  <sheetFormatPr defaultColWidth="9" defaultRowHeight="13.5"/>
  <cols>
    <col min="1" max="1" width="9.5" style="2" customWidth="1"/>
    <col min="2" max="2" width="17" style="2" customWidth="1"/>
    <col min="3" max="3" width="19.5" style="2" customWidth="1"/>
    <col min="4" max="4" width="13.5" style="2" customWidth="1"/>
    <col min="5" max="5" width="22.375" style="2" customWidth="1"/>
    <col min="6" max="16" width="9" style="2"/>
    <col min="17" max="256" width="9" style="3"/>
    <col min="257" max="257" width="9.5" style="3" customWidth="1"/>
    <col min="258" max="258" width="17" style="3" customWidth="1"/>
    <col min="259" max="259" width="20.375" style="3" customWidth="1"/>
    <col min="260" max="260" width="17.75" style="3" customWidth="1"/>
    <col min="261" max="261" width="22.375" style="3" customWidth="1"/>
    <col min="262" max="512" width="9" style="3"/>
    <col min="513" max="513" width="9.5" style="3" customWidth="1"/>
    <col min="514" max="514" width="17" style="3" customWidth="1"/>
    <col min="515" max="515" width="20.375" style="3" customWidth="1"/>
    <col min="516" max="516" width="17.75" style="3" customWidth="1"/>
    <col min="517" max="517" width="22.375" style="3" customWidth="1"/>
    <col min="518" max="768" width="9" style="3"/>
    <col min="769" max="769" width="9.5" style="3" customWidth="1"/>
    <col min="770" max="770" width="17" style="3" customWidth="1"/>
    <col min="771" max="771" width="20.375" style="3" customWidth="1"/>
    <col min="772" max="772" width="17.75" style="3" customWidth="1"/>
    <col min="773" max="773" width="22.375" style="3" customWidth="1"/>
    <col min="774" max="1024" width="9" style="3"/>
    <col min="1025" max="1025" width="9.5" style="3" customWidth="1"/>
    <col min="1026" max="1026" width="17" style="3" customWidth="1"/>
    <col min="1027" max="1027" width="20.375" style="3" customWidth="1"/>
    <col min="1028" max="1028" width="17.75" style="3" customWidth="1"/>
    <col min="1029" max="1029" width="22.375" style="3" customWidth="1"/>
    <col min="1030" max="1280" width="9" style="3"/>
    <col min="1281" max="1281" width="9.5" style="3" customWidth="1"/>
    <col min="1282" max="1282" width="17" style="3" customWidth="1"/>
    <col min="1283" max="1283" width="20.375" style="3" customWidth="1"/>
    <col min="1284" max="1284" width="17.75" style="3" customWidth="1"/>
    <col min="1285" max="1285" width="22.375" style="3" customWidth="1"/>
    <col min="1286" max="1536" width="9" style="3"/>
    <col min="1537" max="1537" width="9.5" style="3" customWidth="1"/>
    <col min="1538" max="1538" width="17" style="3" customWidth="1"/>
    <col min="1539" max="1539" width="20.375" style="3" customWidth="1"/>
    <col min="1540" max="1540" width="17.75" style="3" customWidth="1"/>
    <col min="1541" max="1541" width="22.375" style="3" customWidth="1"/>
    <col min="1542" max="1792" width="9" style="3"/>
    <col min="1793" max="1793" width="9.5" style="3" customWidth="1"/>
    <col min="1794" max="1794" width="17" style="3" customWidth="1"/>
    <col min="1795" max="1795" width="20.375" style="3" customWidth="1"/>
    <col min="1796" max="1796" width="17.75" style="3" customWidth="1"/>
    <col min="1797" max="1797" width="22.375" style="3" customWidth="1"/>
    <col min="1798" max="2048" width="9" style="3"/>
    <col min="2049" max="2049" width="9.5" style="3" customWidth="1"/>
    <col min="2050" max="2050" width="17" style="3" customWidth="1"/>
    <col min="2051" max="2051" width="20.375" style="3" customWidth="1"/>
    <col min="2052" max="2052" width="17.75" style="3" customWidth="1"/>
    <col min="2053" max="2053" width="22.375" style="3" customWidth="1"/>
    <col min="2054" max="2304" width="9" style="3"/>
    <col min="2305" max="2305" width="9.5" style="3" customWidth="1"/>
    <col min="2306" max="2306" width="17" style="3" customWidth="1"/>
    <col min="2307" max="2307" width="20.375" style="3" customWidth="1"/>
    <col min="2308" max="2308" width="17.75" style="3" customWidth="1"/>
    <col min="2309" max="2309" width="22.375" style="3" customWidth="1"/>
    <col min="2310" max="2560" width="9" style="3"/>
    <col min="2561" max="2561" width="9.5" style="3" customWidth="1"/>
    <col min="2562" max="2562" width="17" style="3" customWidth="1"/>
    <col min="2563" max="2563" width="20.375" style="3" customWidth="1"/>
    <col min="2564" max="2564" width="17.75" style="3" customWidth="1"/>
    <col min="2565" max="2565" width="22.375" style="3" customWidth="1"/>
    <col min="2566" max="2816" width="9" style="3"/>
    <col min="2817" max="2817" width="9.5" style="3" customWidth="1"/>
    <col min="2818" max="2818" width="17" style="3" customWidth="1"/>
    <col min="2819" max="2819" width="20.375" style="3" customWidth="1"/>
    <col min="2820" max="2820" width="17.75" style="3" customWidth="1"/>
    <col min="2821" max="2821" width="22.375" style="3" customWidth="1"/>
    <col min="2822" max="3072" width="9" style="3"/>
    <col min="3073" max="3073" width="9.5" style="3" customWidth="1"/>
    <col min="3074" max="3074" width="17" style="3" customWidth="1"/>
    <col min="3075" max="3075" width="20.375" style="3" customWidth="1"/>
    <col min="3076" max="3076" width="17.75" style="3" customWidth="1"/>
    <col min="3077" max="3077" width="22.375" style="3" customWidth="1"/>
    <col min="3078" max="3328" width="9" style="3"/>
    <col min="3329" max="3329" width="9.5" style="3" customWidth="1"/>
    <col min="3330" max="3330" width="17" style="3" customWidth="1"/>
    <col min="3331" max="3331" width="20.375" style="3" customWidth="1"/>
    <col min="3332" max="3332" width="17.75" style="3" customWidth="1"/>
    <col min="3333" max="3333" width="22.375" style="3" customWidth="1"/>
    <col min="3334" max="3584" width="9" style="3"/>
    <col min="3585" max="3585" width="9.5" style="3" customWidth="1"/>
    <col min="3586" max="3586" width="17" style="3" customWidth="1"/>
    <col min="3587" max="3587" width="20.375" style="3" customWidth="1"/>
    <col min="3588" max="3588" width="17.75" style="3" customWidth="1"/>
    <col min="3589" max="3589" width="22.375" style="3" customWidth="1"/>
    <col min="3590" max="3840" width="9" style="3"/>
    <col min="3841" max="3841" width="9.5" style="3" customWidth="1"/>
    <col min="3842" max="3842" width="17" style="3" customWidth="1"/>
    <col min="3843" max="3843" width="20.375" style="3" customWidth="1"/>
    <col min="3844" max="3844" width="17.75" style="3" customWidth="1"/>
    <col min="3845" max="3845" width="22.375" style="3" customWidth="1"/>
    <col min="3846" max="4096" width="9" style="3"/>
    <col min="4097" max="4097" width="9.5" style="3" customWidth="1"/>
    <col min="4098" max="4098" width="17" style="3" customWidth="1"/>
    <col min="4099" max="4099" width="20.375" style="3" customWidth="1"/>
    <col min="4100" max="4100" width="17.75" style="3" customWidth="1"/>
    <col min="4101" max="4101" width="22.375" style="3" customWidth="1"/>
    <col min="4102" max="4352" width="9" style="3"/>
    <col min="4353" max="4353" width="9.5" style="3" customWidth="1"/>
    <col min="4354" max="4354" width="17" style="3" customWidth="1"/>
    <col min="4355" max="4355" width="20.375" style="3" customWidth="1"/>
    <col min="4356" max="4356" width="17.75" style="3" customWidth="1"/>
    <col min="4357" max="4357" width="22.375" style="3" customWidth="1"/>
    <col min="4358" max="4608" width="9" style="3"/>
    <col min="4609" max="4609" width="9.5" style="3" customWidth="1"/>
    <col min="4610" max="4610" width="17" style="3" customWidth="1"/>
    <col min="4611" max="4611" width="20.375" style="3" customWidth="1"/>
    <col min="4612" max="4612" width="17.75" style="3" customWidth="1"/>
    <col min="4613" max="4613" width="22.375" style="3" customWidth="1"/>
    <col min="4614" max="4864" width="9" style="3"/>
    <col min="4865" max="4865" width="9.5" style="3" customWidth="1"/>
    <col min="4866" max="4866" width="17" style="3" customWidth="1"/>
    <col min="4867" max="4867" width="20.375" style="3" customWidth="1"/>
    <col min="4868" max="4868" width="17.75" style="3" customWidth="1"/>
    <col min="4869" max="4869" width="22.375" style="3" customWidth="1"/>
    <col min="4870" max="5120" width="9" style="3"/>
    <col min="5121" max="5121" width="9.5" style="3" customWidth="1"/>
    <col min="5122" max="5122" width="17" style="3" customWidth="1"/>
    <col min="5123" max="5123" width="20.375" style="3" customWidth="1"/>
    <col min="5124" max="5124" width="17.75" style="3" customWidth="1"/>
    <col min="5125" max="5125" width="22.375" style="3" customWidth="1"/>
    <col min="5126" max="5376" width="9" style="3"/>
    <col min="5377" max="5377" width="9.5" style="3" customWidth="1"/>
    <col min="5378" max="5378" width="17" style="3" customWidth="1"/>
    <col min="5379" max="5379" width="20.375" style="3" customWidth="1"/>
    <col min="5380" max="5380" width="17.75" style="3" customWidth="1"/>
    <col min="5381" max="5381" width="22.375" style="3" customWidth="1"/>
    <col min="5382" max="5632" width="9" style="3"/>
    <col min="5633" max="5633" width="9.5" style="3" customWidth="1"/>
    <col min="5634" max="5634" width="17" style="3" customWidth="1"/>
    <col min="5635" max="5635" width="20.375" style="3" customWidth="1"/>
    <col min="5636" max="5636" width="17.75" style="3" customWidth="1"/>
    <col min="5637" max="5637" width="22.375" style="3" customWidth="1"/>
    <col min="5638" max="5888" width="9" style="3"/>
    <col min="5889" max="5889" width="9.5" style="3" customWidth="1"/>
    <col min="5890" max="5890" width="17" style="3" customWidth="1"/>
    <col min="5891" max="5891" width="20.375" style="3" customWidth="1"/>
    <col min="5892" max="5892" width="17.75" style="3" customWidth="1"/>
    <col min="5893" max="5893" width="22.375" style="3" customWidth="1"/>
    <col min="5894" max="6144" width="9" style="3"/>
    <col min="6145" max="6145" width="9.5" style="3" customWidth="1"/>
    <col min="6146" max="6146" width="17" style="3" customWidth="1"/>
    <col min="6147" max="6147" width="20.375" style="3" customWidth="1"/>
    <col min="6148" max="6148" width="17.75" style="3" customWidth="1"/>
    <col min="6149" max="6149" width="22.375" style="3" customWidth="1"/>
    <col min="6150" max="6400" width="9" style="3"/>
    <col min="6401" max="6401" width="9.5" style="3" customWidth="1"/>
    <col min="6402" max="6402" width="17" style="3" customWidth="1"/>
    <col min="6403" max="6403" width="20.375" style="3" customWidth="1"/>
    <col min="6404" max="6404" width="17.75" style="3" customWidth="1"/>
    <col min="6405" max="6405" width="22.375" style="3" customWidth="1"/>
    <col min="6406" max="6656" width="9" style="3"/>
    <col min="6657" max="6657" width="9.5" style="3" customWidth="1"/>
    <col min="6658" max="6658" width="17" style="3" customWidth="1"/>
    <col min="6659" max="6659" width="20.375" style="3" customWidth="1"/>
    <col min="6660" max="6660" width="17.75" style="3" customWidth="1"/>
    <col min="6661" max="6661" width="22.375" style="3" customWidth="1"/>
    <col min="6662" max="6912" width="9" style="3"/>
    <col min="6913" max="6913" width="9.5" style="3" customWidth="1"/>
    <col min="6914" max="6914" width="17" style="3" customWidth="1"/>
    <col min="6915" max="6915" width="20.375" style="3" customWidth="1"/>
    <col min="6916" max="6916" width="17.75" style="3" customWidth="1"/>
    <col min="6917" max="6917" width="22.375" style="3" customWidth="1"/>
    <col min="6918" max="7168" width="9" style="3"/>
    <col min="7169" max="7169" width="9.5" style="3" customWidth="1"/>
    <col min="7170" max="7170" width="17" style="3" customWidth="1"/>
    <col min="7171" max="7171" width="20.375" style="3" customWidth="1"/>
    <col min="7172" max="7172" width="17.75" style="3" customWidth="1"/>
    <col min="7173" max="7173" width="22.375" style="3" customWidth="1"/>
    <col min="7174" max="7424" width="9" style="3"/>
    <col min="7425" max="7425" width="9.5" style="3" customWidth="1"/>
    <col min="7426" max="7426" width="17" style="3" customWidth="1"/>
    <col min="7427" max="7427" width="20.375" style="3" customWidth="1"/>
    <col min="7428" max="7428" width="17.75" style="3" customWidth="1"/>
    <col min="7429" max="7429" width="22.375" style="3" customWidth="1"/>
    <col min="7430" max="7680" width="9" style="3"/>
    <col min="7681" max="7681" width="9.5" style="3" customWidth="1"/>
    <col min="7682" max="7682" width="17" style="3" customWidth="1"/>
    <col min="7683" max="7683" width="20.375" style="3" customWidth="1"/>
    <col min="7684" max="7684" width="17.75" style="3" customWidth="1"/>
    <col min="7685" max="7685" width="22.375" style="3" customWidth="1"/>
    <col min="7686" max="7936" width="9" style="3"/>
    <col min="7937" max="7937" width="9.5" style="3" customWidth="1"/>
    <col min="7938" max="7938" width="17" style="3" customWidth="1"/>
    <col min="7939" max="7939" width="20.375" style="3" customWidth="1"/>
    <col min="7940" max="7940" width="17.75" style="3" customWidth="1"/>
    <col min="7941" max="7941" width="22.375" style="3" customWidth="1"/>
    <col min="7942" max="8192" width="9" style="3"/>
    <col min="8193" max="8193" width="9.5" style="3" customWidth="1"/>
    <col min="8194" max="8194" width="17" style="3" customWidth="1"/>
    <col min="8195" max="8195" width="20.375" style="3" customWidth="1"/>
    <col min="8196" max="8196" width="17.75" style="3" customWidth="1"/>
    <col min="8197" max="8197" width="22.375" style="3" customWidth="1"/>
    <col min="8198" max="8448" width="9" style="3"/>
    <col min="8449" max="8449" width="9.5" style="3" customWidth="1"/>
    <col min="8450" max="8450" width="17" style="3" customWidth="1"/>
    <col min="8451" max="8451" width="20.375" style="3" customWidth="1"/>
    <col min="8452" max="8452" width="17.75" style="3" customWidth="1"/>
    <col min="8453" max="8453" width="22.375" style="3" customWidth="1"/>
    <col min="8454" max="8704" width="9" style="3"/>
    <col min="8705" max="8705" width="9.5" style="3" customWidth="1"/>
    <col min="8706" max="8706" width="17" style="3" customWidth="1"/>
    <col min="8707" max="8707" width="20.375" style="3" customWidth="1"/>
    <col min="8708" max="8708" width="17.75" style="3" customWidth="1"/>
    <col min="8709" max="8709" width="22.375" style="3" customWidth="1"/>
    <col min="8710" max="8960" width="9" style="3"/>
    <col min="8961" max="8961" width="9.5" style="3" customWidth="1"/>
    <col min="8962" max="8962" width="17" style="3" customWidth="1"/>
    <col min="8963" max="8963" width="20.375" style="3" customWidth="1"/>
    <col min="8964" max="8964" width="17.75" style="3" customWidth="1"/>
    <col min="8965" max="8965" width="22.375" style="3" customWidth="1"/>
    <col min="8966" max="9216" width="9" style="3"/>
    <col min="9217" max="9217" width="9.5" style="3" customWidth="1"/>
    <col min="9218" max="9218" width="17" style="3" customWidth="1"/>
    <col min="9219" max="9219" width="20.375" style="3" customWidth="1"/>
    <col min="9220" max="9220" width="17.75" style="3" customWidth="1"/>
    <col min="9221" max="9221" width="22.375" style="3" customWidth="1"/>
    <col min="9222" max="9472" width="9" style="3"/>
    <col min="9473" max="9473" width="9.5" style="3" customWidth="1"/>
    <col min="9474" max="9474" width="17" style="3" customWidth="1"/>
    <col min="9475" max="9475" width="20.375" style="3" customWidth="1"/>
    <col min="9476" max="9476" width="17.75" style="3" customWidth="1"/>
    <col min="9477" max="9477" width="22.375" style="3" customWidth="1"/>
    <col min="9478" max="9728" width="9" style="3"/>
    <col min="9729" max="9729" width="9.5" style="3" customWidth="1"/>
    <col min="9730" max="9730" width="17" style="3" customWidth="1"/>
    <col min="9731" max="9731" width="20.375" style="3" customWidth="1"/>
    <col min="9732" max="9732" width="17.75" style="3" customWidth="1"/>
    <col min="9733" max="9733" width="22.375" style="3" customWidth="1"/>
    <col min="9734" max="9984" width="9" style="3"/>
    <col min="9985" max="9985" width="9.5" style="3" customWidth="1"/>
    <col min="9986" max="9986" width="17" style="3" customWidth="1"/>
    <col min="9987" max="9987" width="20.375" style="3" customWidth="1"/>
    <col min="9988" max="9988" width="17.75" style="3" customWidth="1"/>
    <col min="9989" max="9989" width="22.375" style="3" customWidth="1"/>
    <col min="9990" max="10240" width="9" style="3"/>
    <col min="10241" max="10241" width="9.5" style="3" customWidth="1"/>
    <col min="10242" max="10242" width="17" style="3" customWidth="1"/>
    <col min="10243" max="10243" width="20.375" style="3" customWidth="1"/>
    <col min="10244" max="10244" width="17.75" style="3" customWidth="1"/>
    <col min="10245" max="10245" width="22.375" style="3" customWidth="1"/>
    <col min="10246" max="10496" width="9" style="3"/>
    <col min="10497" max="10497" width="9.5" style="3" customWidth="1"/>
    <col min="10498" max="10498" width="17" style="3" customWidth="1"/>
    <col min="10499" max="10499" width="20.375" style="3" customWidth="1"/>
    <col min="10500" max="10500" width="17.75" style="3" customWidth="1"/>
    <col min="10501" max="10501" width="22.375" style="3" customWidth="1"/>
    <col min="10502" max="10752" width="9" style="3"/>
    <col min="10753" max="10753" width="9.5" style="3" customWidth="1"/>
    <col min="10754" max="10754" width="17" style="3" customWidth="1"/>
    <col min="10755" max="10755" width="20.375" style="3" customWidth="1"/>
    <col min="10756" max="10756" width="17.75" style="3" customWidth="1"/>
    <col min="10757" max="10757" width="22.375" style="3" customWidth="1"/>
    <col min="10758" max="11008" width="9" style="3"/>
    <col min="11009" max="11009" width="9.5" style="3" customWidth="1"/>
    <col min="11010" max="11010" width="17" style="3" customWidth="1"/>
    <col min="11011" max="11011" width="20.375" style="3" customWidth="1"/>
    <col min="11012" max="11012" width="17.75" style="3" customWidth="1"/>
    <col min="11013" max="11013" width="22.375" style="3" customWidth="1"/>
    <col min="11014" max="11264" width="9" style="3"/>
    <col min="11265" max="11265" width="9.5" style="3" customWidth="1"/>
    <col min="11266" max="11266" width="17" style="3" customWidth="1"/>
    <col min="11267" max="11267" width="20.375" style="3" customWidth="1"/>
    <col min="11268" max="11268" width="17.75" style="3" customWidth="1"/>
    <col min="11269" max="11269" width="22.375" style="3" customWidth="1"/>
    <col min="11270" max="11520" width="9" style="3"/>
    <col min="11521" max="11521" width="9.5" style="3" customWidth="1"/>
    <col min="11522" max="11522" width="17" style="3" customWidth="1"/>
    <col min="11523" max="11523" width="20.375" style="3" customWidth="1"/>
    <col min="11524" max="11524" width="17.75" style="3" customWidth="1"/>
    <col min="11525" max="11525" width="22.375" style="3" customWidth="1"/>
    <col min="11526" max="11776" width="9" style="3"/>
    <col min="11777" max="11777" width="9.5" style="3" customWidth="1"/>
    <col min="11778" max="11778" width="17" style="3" customWidth="1"/>
    <col min="11779" max="11779" width="20.375" style="3" customWidth="1"/>
    <col min="11780" max="11780" width="17.75" style="3" customWidth="1"/>
    <col min="11781" max="11781" width="22.375" style="3" customWidth="1"/>
    <col min="11782" max="12032" width="9" style="3"/>
    <col min="12033" max="12033" width="9.5" style="3" customWidth="1"/>
    <col min="12034" max="12034" width="17" style="3" customWidth="1"/>
    <col min="12035" max="12035" width="20.375" style="3" customWidth="1"/>
    <col min="12036" max="12036" width="17.75" style="3" customWidth="1"/>
    <col min="12037" max="12037" width="22.375" style="3" customWidth="1"/>
    <col min="12038" max="12288" width="9" style="3"/>
    <col min="12289" max="12289" width="9.5" style="3" customWidth="1"/>
    <col min="12290" max="12290" width="17" style="3" customWidth="1"/>
    <col min="12291" max="12291" width="20.375" style="3" customWidth="1"/>
    <col min="12292" max="12292" width="17.75" style="3" customWidth="1"/>
    <col min="12293" max="12293" width="22.375" style="3" customWidth="1"/>
    <col min="12294" max="12544" width="9" style="3"/>
    <col min="12545" max="12545" width="9.5" style="3" customWidth="1"/>
    <col min="12546" max="12546" width="17" style="3" customWidth="1"/>
    <col min="12547" max="12547" width="20.375" style="3" customWidth="1"/>
    <col min="12548" max="12548" width="17.75" style="3" customWidth="1"/>
    <col min="12549" max="12549" width="22.375" style="3" customWidth="1"/>
    <col min="12550" max="12800" width="9" style="3"/>
    <col min="12801" max="12801" width="9.5" style="3" customWidth="1"/>
    <col min="12802" max="12802" width="17" style="3" customWidth="1"/>
    <col min="12803" max="12803" width="20.375" style="3" customWidth="1"/>
    <col min="12804" max="12804" width="17.75" style="3" customWidth="1"/>
    <col min="12805" max="12805" width="22.375" style="3" customWidth="1"/>
    <col min="12806" max="13056" width="9" style="3"/>
    <col min="13057" max="13057" width="9.5" style="3" customWidth="1"/>
    <col min="13058" max="13058" width="17" style="3" customWidth="1"/>
    <col min="13059" max="13059" width="20.375" style="3" customWidth="1"/>
    <col min="13060" max="13060" width="17.75" style="3" customWidth="1"/>
    <col min="13061" max="13061" width="22.375" style="3" customWidth="1"/>
    <col min="13062" max="13312" width="9" style="3"/>
    <col min="13313" max="13313" width="9.5" style="3" customWidth="1"/>
    <col min="13314" max="13314" width="17" style="3" customWidth="1"/>
    <col min="13315" max="13315" width="20.375" style="3" customWidth="1"/>
    <col min="13316" max="13316" width="17.75" style="3" customWidth="1"/>
    <col min="13317" max="13317" width="22.375" style="3" customWidth="1"/>
    <col min="13318" max="13568" width="9" style="3"/>
    <col min="13569" max="13569" width="9.5" style="3" customWidth="1"/>
    <col min="13570" max="13570" width="17" style="3" customWidth="1"/>
    <col min="13571" max="13571" width="20.375" style="3" customWidth="1"/>
    <col min="13572" max="13572" width="17.75" style="3" customWidth="1"/>
    <col min="13573" max="13573" width="22.375" style="3" customWidth="1"/>
    <col min="13574" max="13824" width="9" style="3"/>
    <col min="13825" max="13825" width="9.5" style="3" customWidth="1"/>
    <col min="13826" max="13826" width="17" style="3" customWidth="1"/>
    <col min="13827" max="13827" width="20.375" style="3" customWidth="1"/>
    <col min="13828" max="13828" width="17.75" style="3" customWidth="1"/>
    <col min="13829" max="13829" width="22.375" style="3" customWidth="1"/>
    <col min="13830" max="14080" width="9" style="3"/>
    <col min="14081" max="14081" width="9.5" style="3" customWidth="1"/>
    <col min="14082" max="14082" width="17" style="3" customWidth="1"/>
    <col min="14083" max="14083" width="20.375" style="3" customWidth="1"/>
    <col min="14084" max="14084" width="17.75" style="3" customWidth="1"/>
    <col min="14085" max="14085" width="22.375" style="3" customWidth="1"/>
    <col min="14086" max="14336" width="9" style="3"/>
    <col min="14337" max="14337" width="9.5" style="3" customWidth="1"/>
    <col min="14338" max="14338" width="17" style="3" customWidth="1"/>
    <col min="14339" max="14339" width="20.375" style="3" customWidth="1"/>
    <col min="14340" max="14340" width="17.75" style="3" customWidth="1"/>
    <col min="14341" max="14341" width="22.375" style="3" customWidth="1"/>
    <col min="14342" max="14592" width="9" style="3"/>
    <col min="14593" max="14593" width="9.5" style="3" customWidth="1"/>
    <col min="14594" max="14594" width="17" style="3" customWidth="1"/>
    <col min="14595" max="14595" width="20.375" style="3" customWidth="1"/>
    <col min="14596" max="14596" width="17.75" style="3" customWidth="1"/>
    <col min="14597" max="14597" width="22.375" style="3" customWidth="1"/>
    <col min="14598" max="14848" width="9" style="3"/>
    <col min="14849" max="14849" width="9.5" style="3" customWidth="1"/>
    <col min="14850" max="14850" width="17" style="3" customWidth="1"/>
    <col min="14851" max="14851" width="20.375" style="3" customWidth="1"/>
    <col min="14852" max="14852" width="17.75" style="3" customWidth="1"/>
    <col min="14853" max="14853" width="22.375" style="3" customWidth="1"/>
    <col min="14854" max="15104" width="9" style="3"/>
    <col min="15105" max="15105" width="9.5" style="3" customWidth="1"/>
    <col min="15106" max="15106" width="17" style="3" customWidth="1"/>
    <col min="15107" max="15107" width="20.375" style="3" customWidth="1"/>
    <col min="15108" max="15108" width="17.75" style="3" customWidth="1"/>
    <col min="15109" max="15109" width="22.375" style="3" customWidth="1"/>
    <col min="15110" max="15360" width="9" style="3"/>
    <col min="15361" max="15361" width="9.5" style="3" customWidth="1"/>
    <col min="15362" max="15362" width="17" style="3" customWidth="1"/>
    <col min="15363" max="15363" width="20.375" style="3" customWidth="1"/>
    <col min="15364" max="15364" width="17.75" style="3" customWidth="1"/>
    <col min="15365" max="15365" width="22.375" style="3" customWidth="1"/>
    <col min="15366" max="15616" width="9" style="3"/>
    <col min="15617" max="15617" width="9.5" style="3" customWidth="1"/>
    <col min="15618" max="15618" width="17" style="3" customWidth="1"/>
    <col min="15619" max="15619" width="20.375" style="3" customWidth="1"/>
    <col min="15620" max="15620" width="17.75" style="3" customWidth="1"/>
    <col min="15621" max="15621" width="22.375" style="3" customWidth="1"/>
    <col min="15622" max="15872" width="9" style="3"/>
    <col min="15873" max="15873" width="9.5" style="3" customWidth="1"/>
    <col min="15874" max="15874" width="17" style="3" customWidth="1"/>
    <col min="15875" max="15875" width="20.375" style="3" customWidth="1"/>
    <col min="15876" max="15876" width="17.75" style="3" customWidth="1"/>
    <col min="15877" max="15877" width="22.375" style="3" customWidth="1"/>
    <col min="15878" max="16128" width="9" style="3"/>
    <col min="16129" max="16129" width="9.5" style="3" customWidth="1"/>
    <col min="16130" max="16130" width="17" style="3" customWidth="1"/>
    <col min="16131" max="16131" width="20.375" style="3" customWidth="1"/>
    <col min="16132" max="16132" width="17.75" style="3" customWidth="1"/>
    <col min="16133" max="16133" width="22.375" style="3" customWidth="1"/>
    <col min="16134" max="16384" width="9" style="3"/>
  </cols>
  <sheetData>
    <row r="1" ht="17.25" customHeight="1" spans="1:5">
      <c r="A1" s="69" t="s">
        <v>98</v>
      </c>
      <c r="B1" s="70"/>
      <c r="C1" s="70"/>
      <c r="D1" s="70"/>
      <c r="E1" s="70"/>
    </row>
    <row r="2" ht="41.1" customHeight="1" spans="1:16">
      <c r="A2" s="71" t="s">
        <v>99</v>
      </c>
      <c r="B2" s="71"/>
      <c r="C2" s="71"/>
      <c r="D2" s="71"/>
      <c r="E2" s="71"/>
      <c r="F2" s="51"/>
      <c r="G2" s="51"/>
      <c r="H2" s="51"/>
      <c r="I2" s="51"/>
      <c r="J2" s="51"/>
      <c r="K2" s="51"/>
      <c r="L2" s="51"/>
      <c r="M2" s="51"/>
      <c r="N2" s="51"/>
      <c r="O2" s="51"/>
      <c r="P2" s="51"/>
    </row>
    <row r="3" ht="15.95" customHeight="1" spans="1:16">
      <c r="A3" s="72"/>
      <c r="B3" s="72"/>
      <c r="C3" s="72"/>
      <c r="D3" s="72"/>
      <c r="E3" s="73" t="s">
        <v>2</v>
      </c>
      <c r="F3" s="51"/>
      <c r="G3" s="51"/>
      <c r="H3" s="51"/>
      <c r="I3" s="51"/>
      <c r="J3" s="51"/>
      <c r="K3" s="51"/>
      <c r="L3" s="51"/>
      <c r="M3" s="51"/>
      <c r="N3" s="51"/>
      <c r="O3" s="51"/>
      <c r="P3" s="51"/>
    </row>
    <row r="4" ht="26.25" customHeight="1" spans="1:5">
      <c r="A4" s="74" t="s">
        <v>100</v>
      </c>
      <c r="B4" s="75" t="s">
        <v>27</v>
      </c>
      <c r="C4" s="75"/>
      <c r="D4" s="76" t="s">
        <v>32</v>
      </c>
      <c r="E4" s="77" t="s">
        <v>5</v>
      </c>
    </row>
    <row r="5" ht="18" customHeight="1" spans="1:8">
      <c r="A5" s="78" t="s">
        <v>101</v>
      </c>
      <c r="B5" s="79" t="s">
        <v>40</v>
      </c>
      <c r="C5" s="80" t="s">
        <v>102</v>
      </c>
      <c r="D5" s="81">
        <v>400</v>
      </c>
      <c r="E5" s="82"/>
      <c r="F5" s="57"/>
      <c r="G5" s="57"/>
      <c r="H5" s="57"/>
    </row>
    <row r="6" ht="18" customHeight="1" spans="1:8">
      <c r="A6" s="83"/>
      <c r="B6" s="84"/>
      <c r="C6" s="79" t="s">
        <v>103</v>
      </c>
      <c r="D6" s="81">
        <v>100</v>
      </c>
      <c r="E6" s="82"/>
      <c r="F6" s="57"/>
      <c r="G6" s="57"/>
      <c r="H6" s="57"/>
    </row>
    <row r="7" ht="48" customHeight="1" spans="1:5">
      <c r="A7" s="83"/>
      <c r="B7" s="85" t="s">
        <v>44</v>
      </c>
      <c r="C7" s="79" t="s">
        <v>104</v>
      </c>
      <c r="D7" s="81">
        <v>200</v>
      </c>
      <c r="E7" s="86"/>
    </row>
    <row r="8" ht="21" customHeight="1" spans="1:5">
      <c r="A8" s="83"/>
      <c r="B8" s="85" t="s">
        <v>46</v>
      </c>
      <c r="C8" s="87" t="s">
        <v>105</v>
      </c>
      <c r="D8" s="81">
        <v>200</v>
      </c>
      <c r="E8" s="86"/>
    </row>
    <row r="9" ht="21" customHeight="1" spans="1:5">
      <c r="A9" s="83"/>
      <c r="B9" s="84" t="s">
        <v>54</v>
      </c>
      <c r="C9" s="87" t="s">
        <v>106</v>
      </c>
      <c r="D9" s="81">
        <v>200</v>
      </c>
      <c r="E9" s="86"/>
    </row>
    <row r="10" ht="15.75" customHeight="1" spans="1:5">
      <c r="A10" s="83"/>
      <c r="B10" s="85" t="s">
        <v>52</v>
      </c>
      <c r="C10" s="87" t="s">
        <v>107</v>
      </c>
      <c r="D10" s="81">
        <v>300</v>
      </c>
      <c r="E10" s="86"/>
    </row>
    <row r="11" ht="15.75" customHeight="1" spans="1:5">
      <c r="A11" s="83"/>
      <c r="B11" s="84"/>
      <c r="C11" s="87" t="s">
        <v>108</v>
      </c>
      <c r="D11" s="81">
        <v>50</v>
      </c>
      <c r="E11" s="86"/>
    </row>
    <row r="12" ht="15.75" customHeight="1" spans="1:5">
      <c r="A12" s="83"/>
      <c r="B12" s="84"/>
      <c r="C12" s="87" t="s">
        <v>109</v>
      </c>
      <c r="D12" s="81">
        <v>50</v>
      </c>
      <c r="E12" s="86"/>
    </row>
    <row r="13" ht="30.95" customHeight="1" spans="1:5">
      <c r="A13" s="83"/>
      <c r="B13" s="88" t="s">
        <v>42</v>
      </c>
      <c r="C13" s="87" t="s">
        <v>103</v>
      </c>
      <c r="D13" s="81">
        <v>200</v>
      </c>
      <c r="E13" s="86"/>
    </row>
    <row r="14" ht="30.95" customHeight="1" spans="1:5">
      <c r="A14" s="89"/>
      <c r="B14" s="90" t="s">
        <v>49</v>
      </c>
      <c r="C14" s="91" t="s">
        <v>110</v>
      </c>
      <c r="D14" s="81">
        <v>120</v>
      </c>
      <c r="E14" s="86"/>
    </row>
    <row r="15" ht="30.95" customHeight="1" spans="1:5">
      <c r="A15" s="92" t="s">
        <v>111</v>
      </c>
      <c r="B15" s="88" t="s">
        <v>82</v>
      </c>
      <c r="C15" s="93" t="s">
        <v>112</v>
      </c>
      <c r="D15" s="81">
        <v>200</v>
      </c>
      <c r="E15" s="86"/>
    </row>
    <row r="16" ht="25.5" customHeight="1" spans="1:5">
      <c r="A16" s="94" t="s">
        <v>22</v>
      </c>
      <c r="B16" s="94"/>
      <c r="C16" s="94"/>
      <c r="D16" s="94">
        <f>SUM(D5:D15)</f>
        <v>2020</v>
      </c>
      <c r="E16" s="94"/>
    </row>
    <row r="17" ht="37.5" customHeight="1" spans="1:16">
      <c r="A17" s="95" t="s">
        <v>113</v>
      </c>
      <c r="B17" s="96"/>
      <c r="C17" s="96"/>
      <c r="D17" s="96"/>
      <c r="E17" s="96"/>
      <c r="F17" s="3"/>
      <c r="G17" s="3"/>
      <c r="H17" s="3"/>
      <c r="I17" s="3"/>
      <c r="J17" s="3"/>
      <c r="K17" s="3"/>
      <c r="L17" s="3"/>
      <c r="M17" s="3"/>
      <c r="N17" s="3"/>
      <c r="O17" s="3"/>
      <c r="P17" s="3"/>
    </row>
    <row r="49" spans="1:16">
      <c r="A49" s="3"/>
      <c r="B49" s="3"/>
      <c r="C49" s="3"/>
      <c r="D49" s="97"/>
      <c r="E49" s="57"/>
      <c r="F49" s="3"/>
      <c r="G49" s="3"/>
      <c r="H49" s="3"/>
      <c r="I49" s="3"/>
      <c r="J49" s="3"/>
      <c r="K49" s="3"/>
      <c r="L49" s="3"/>
      <c r="M49" s="3"/>
      <c r="N49" s="3"/>
      <c r="O49" s="3"/>
      <c r="P49" s="3"/>
    </row>
  </sheetData>
  <mergeCells count="8">
    <mergeCell ref="A2:E2"/>
    <mergeCell ref="B4:C4"/>
    <mergeCell ref="A16:C16"/>
    <mergeCell ref="D16:E16"/>
    <mergeCell ref="A17:E17"/>
    <mergeCell ref="A5:A14"/>
    <mergeCell ref="B5:B6"/>
    <mergeCell ref="B10:B12"/>
  </mergeCells>
  <pageMargins left="0.699305555555556" right="0.699305555555556" top="0.75" bottom="0.75" header="0.3" footer="0.3"/>
  <pageSetup paperSize="9" orientation="portrait" horizontalDpi="96" verticalDpi="9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8"/>
  <sheetViews>
    <sheetView topLeftCell="A5" workbookViewId="0">
      <selection activeCell="A1" sqref="A1:D33"/>
    </sheetView>
  </sheetViews>
  <sheetFormatPr defaultColWidth="9" defaultRowHeight="13.5"/>
  <cols>
    <col min="1" max="1" width="13.625" style="3" customWidth="1"/>
    <col min="2" max="2" width="30.625" style="2" customWidth="1"/>
    <col min="3" max="3" width="16.25" style="2" customWidth="1"/>
    <col min="4" max="4" width="17.25" style="2" customWidth="1"/>
    <col min="5" max="15" width="9" style="2"/>
    <col min="16" max="255" width="9" style="3"/>
    <col min="256" max="256" width="22.5" style="3" customWidth="1"/>
    <col min="257" max="258" width="18.875" style="3" customWidth="1"/>
    <col min="259" max="511" width="9" style="3"/>
    <col min="512" max="512" width="22.5" style="3" customWidth="1"/>
    <col min="513" max="514" width="18.875" style="3" customWidth="1"/>
    <col min="515" max="767" width="9" style="3"/>
    <col min="768" max="768" width="22.5" style="3" customWidth="1"/>
    <col min="769" max="770" width="18.875" style="3" customWidth="1"/>
    <col min="771" max="1023" width="9" style="3"/>
    <col min="1024" max="1024" width="22.5" style="3" customWidth="1"/>
    <col min="1025" max="1026" width="18.875" style="3" customWidth="1"/>
    <col min="1027" max="1279" width="9" style="3"/>
    <col min="1280" max="1280" width="22.5" style="3" customWidth="1"/>
    <col min="1281" max="1282" width="18.875" style="3" customWidth="1"/>
    <col min="1283" max="1535" width="9" style="3"/>
    <col min="1536" max="1536" width="22.5" style="3" customWidth="1"/>
    <col min="1537" max="1538" width="18.875" style="3" customWidth="1"/>
    <col min="1539" max="1791" width="9" style="3"/>
    <col min="1792" max="1792" width="22.5" style="3" customWidth="1"/>
    <col min="1793" max="1794" width="18.875" style="3" customWidth="1"/>
    <col min="1795" max="2047" width="9" style="3"/>
    <col min="2048" max="2048" width="22.5" style="3" customWidth="1"/>
    <col min="2049" max="2050" width="18.875" style="3" customWidth="1"/>
    <col min="2051" max="2303" width="9" style="3"/>
    <col min="2304" max="2304" width="22.5" style="3" customWidth="1"/>
    <col min="2305" max="2306" width="18.875" style="3" customWidth="1"/>
    <col min="2307" max="2559" width="9" style="3"/>
    <col min="2560" max="2560" width="22.5" style="3" customWidth="1"/>
    <col min="2561" max="2562" width="18.875" style="3" customWidth="1"/>
    <col min="2563" max="2815" width="9" style="3"/>
    <col min="2816" max="2816" width="22.5" style="3" customWidth="1"/>
    <col min="2817" max="2818" width="18.875" style="3" customWidth="1"/>
    <col min="2819" max="3071" width="9" style="3"/>
    <col min="3072" max="3072" width="22.5" style="3" customWidth="1"/>
    <col min="3073" max="3074" width="18.875" style="3" customWidth="1"/>
    <col min="3075" max="3327" width="9" style="3"/>
    <col min="3328" max="3328" width="22.5" style="3" customWidth="1"/>
    <col min="3329" max="3330" width="18.875" style="3" customWidth="1"/>
    <col min="3331" max="3583" width="9" style="3"/>
    <col min="3584" max="3584" width="22.5" style="3" customWidth="1"/>
    <col min="3585" max="3586" width="18.875" style="3" customWidth="1"/>
    <col min="3587" max="3839" width="9" style="3"/>
    <col min="3840" max="3840" width="22.5" style="3" customWidth="1"/>
    <col min="3841" max="3842" width="18.875" style="3" customWidth="1"/>
    <col min="3843" max="4095" width="9" style="3"/>
    <col min="4096" max="4096" width="22.5" style="3" customWidth="1"/>
    <col min="4097" max="4098" width="18.875" style="3" customWidth="1"/>
    <col min="4099" max="4351" width="9" style="3"/>
    <col min="4352" max="4352" width="22.5" style="3" customWidth="1"/>
    <col min="4353" max="4354" width="18.875" style="3" customWidth="1"/>
    <col min="4355" max="4607" width="9" style="3"/>
    <col min="4608" max="4608" width="22.5" style="3" customWidth="1"/>
    <col min="4609" max="4610" width="18.875" style="3" customWidth="1"/>
    <col min="4611" max="4863" width="9" style="3"/>
    <col min="4864" max="4864" width="22.5" style="3" customWidth="1"/>
    <col min="4865" max="4866" width="18.875" style="3" customWidth="1"/>
    <col min="4867" max="5119" width="9" style="3"/>
    <col min="5120" max="5120" width="22.5" style="3" customWidth="1"/>
    <col min="5121" max="5122" width="18.875" style="3" customWidth="1"/>
    <col min="5123" max="5375" width="9" style="3"/>
    <col min="5376" max="5376" width="22.5" style="3" customWidth="1"/>
    <col min="5377" max="5378" width="18.875" style="3" customWidth="1"/>
    <col min="5379" max="5631" width="9" style="3"/>
    <col min="5632" max="5632" width="22.5" style="3" customWidth="1"/>
    <col min="5633" max="5634" width="18.875" style="3" customWidth="1"/>
    <col min="5635" max="5887" width="9" style="3"/>
    <col min="5888" max="5888" width="22.5" style="3" customWidth="1"/>
    <col min="5889" max="5890" width="18.875" style="3" customWidth="1"/>
    <col min="5891" max="6143" width="9" style="3"/>
    <col min="6144" max="6144" width="22.5" style="3" customWidth="1"/>
    <col min="6145" max="6146" width="18.875" style="3" customWidth="1"/>
    <col min="6147" max="6399" width="9" style="3"/>
    <col min="6400" max="6400" width="22.5" style="3" customWidth="1"/>
    <col min="6401" max="6402" width="18.875" style="3" customWidth="1"/>
    <col min="6403" max="6655" width="9" style="3"/>
    <col min="6656" max="6656" width="22.5" style="3" customWidth="1"/>
    <col min="6657" max="6658" width="18.875" style="3" customWidth="1"/>
    <col min="6659" max="6911" width="9" style="3"/>
    <col min="6912" max="6912" width="22.5" style="3" customWidth="1"/>
    <col min="6913" max="6914" width="18.875" style="3" customWidth="1"/>
    <col min="6915" max="7167" width="9" style="3"/>
    <col min="7168" max="7168" width="22.5" style="3" customWidth="1"/>
    <col min="7169" max="7170" width="18.875" style="3" customWidth="1"/>
    <col min="7171" max="7423" width="9" style="3"/>
    <col min="7424" max="7424" width="22.5" style="3" customWidth="1"/>
    <col min="7425" max="7426" width="18.875" style="3" customWidth="1"/>
    <col min="7427" max="7679" width="9" style="3"/>
    <col min="7680" max="7680" width="22.5" style="3" customWidth="1"/>
    <col min="7681" max="7682" width="18.875" style="3" customWidth="1"/>
    <col min="7683" max="7935" width="9" style="3"/>
    <col min="7936" max="7936" width="22.5" style="3" customWidth="1"/>
    <col min="7937" max="7938" width="18.875" style="3" customWidth="1"/>
    <col min="7939" max="8191" width="9" style="3"/>
    <col min="8192" max="8192" width="22.5" style="3" customWidth="1"/>
    <col min="8193" max="8194" width="18.875" style="3" customWidth="1"/>
    <col min="8195" max="8447" width="9" style="3"/>
    <col min="8448" max="8448" width="22.5" style="3" customWidth="1"/>
    <col min="8449" max="8450" width="18.875" style="3" customWidth="1"/>
    <col min="8451" max="8703" width="9" style="3"/>
    <col min="8704" max="8704" width="22.5" style="3" customWidth="1"/>
    <col min="8705" max="8706" width="18.875" style="3" customWidth="1"/>
    <col min="8707" max="8959" width="9" style="3"/>
    <col min="8960" max="8960" width="22.5" style="3" customWidth="1"/>
    <col min="8961" max="8962" width="18.875" style="3" customWidth="1"/>
    <col min="8963" max="9215" width="9" style="3"/>
    <col min="9216" max="9216" width="22.5" style="3" customWidth="1"/>
    <col min="9217" max="9218" width="18.875" style="3" customWidth="1"/>
    <col min="9219" max="9471" width="9" style="3"/>
    <col min="9472" max="9472" width="22.5" style="3" customWidth="1"/>
    <col min="9473" max="9474" width="18.875" style="3" customWidth="1"/>
    <col min="9475" max="9727" width="9" style="3"/>
    <col min="9728" max="9728" width="22.5" style="3" customWidth="1"/>
    <col min="9729" max="9730" width="18.875" style="3" customWidth="1"/>
    <col min="9731" max="9983" width="9" style="3"/>
    <col min="9984" max="9984" width="22.5" style="3" customWidth="1"/>
    <col min="9985" max="9986" width="18.875" style="3" customWidth="1"/>
    <col min="9987" max="10239" width="9" style="3"/>
    <col min="10240" max="10240" width="22.5" style="3" customWidth="1"/>
    <col min="10241" max="10242" width="18.875" style="3" customWidth="1"/>
    <col min="10243" max="10495" width="9" style="3"/>
    <col min="10496" max="10496" width="22.5" style="3" customWidth="1"/>
    <col min="10497" max="10498" width="18.875" style="3" customWidth="1"/>
    <col min="10499" max="10751" width="9" style="3"/>
    <col min="10752" max="10752" width="22.5" style="3" customWidth="1"/>
    <col min="10753" max="10754" width="18.875" style="3" customWidth="1"/>
    <col min="10755" max="11007" width="9" style="3"/>
    <col min="11008" max="11008" width="22.5" style="3" customWidth="1"/>
    <col min="11009" max="11010" width="18.875" style="3" customWidth="1"/>
    <col min="11011" max="11263" width="9" style="3"/>
    <col min="11264" max="11264" width="22.5" style="3" customWidth="1"/>
    <col min="11265" max="11266" width="18.875" style="3" customWidth="1"/>
    <col min="11267" max="11519" width="9" style="3"/>
    <col min="11520" max="11520" width="22.5" style="3" customWidth="1"/>
    <col min="11521" max="11522" width="18.875" style="3" customWidth="1"/>
    <col min="11523" max="11775" width="9" style="3"/>
    <col min="11776" max="11776" width="22.5" style="3" customWidth="1"/>
    <col min="11777" max="11778" width="18.875" style="3" customWidth="1"/>
    <col min="11779" max="12031" width="9" style="3"/>
    <col min="12032" max="12032" width="22.5" style="3" customWidth="1"/>
    <col min="12033" max="12034" width="18.875" style="3" customWidth="1"/>
    <col min="12035" max="12287" width="9" style="3"/>
    <col min="12288" max="12288" width="22.5" style="3" customWidth="1"/>
    <col min="12289" max="12290" width="18.875" style="3" customWidth="1"/>
    <col min="12291" max="12543" width="9" style="3"/>
    <col min="12544" max="12544" width="22.5" style="3" customWidth="1"/>
    <col min="12545" max="12546" width="18.875" style="3" customWidth="1"/>
    <col min="12547" max="12799" width="9" style="3"/>
    <col min="12800" max="12800" width="22.5" style="3" customWidth="1"/>
    <col min="12801" max="12802" width="18.875" style="3" customWidth="1"/>
    <col min="12803" max="13055" width="9" style="3"/>
    <col min="13056" max="13056" width="22.5" style="3" customWidth="1"/>
    <col min="13057" max="13058" width="18.875" style="3" customWidth="1"/>
    <col min="13059" max="13311" width="9" style="3"/>
    <col min="13312" max="13312" width="22.5" style="3" customWidth="1"/>
    <col min="13313" max="13314" width="18.875" style="3" customWidth="1"/>
    <col min="13315" max="13567" width="9" style="3"/>
    <col min="13568" max="13568" width="22.5" style="3" customWidth="1"/>
    <col min="13569" max="13570" width="18.875" style="3" customWidth="1"/>
    <col min="13571" max="13823" width="9" style="3"/>
    <col min="13824" max="13824" width="22.5" style="3" customWidth="1"/>
    <col min="13825" max="13826" width="18.875" style="3" customWidth="1"/>
    <col min="13827" max="14079" width="9" style="3"/>
    <col min="14080" max="14080" width="22.5" style="3" customWidth="1"/>
    <col min="14081" max="14082" width="18.875" style="3" customWidth="1"/>
    <col min="14083" max="14335" width="9" style="3"/>
    <col min="14336" max="14336" width="22.5" style="3" customWidth="1"/>
    <col min="14337" max="14338" width="18.875" style="3" customWidth="1"/>
    <col min="14339" max="14591" width="9" style="3"/>
    <col min="14592" max="14592" width="22.5" style="3" customWidth="1"/>
    <col min="14593" max="14594" width="18.875" style="3" customWidth="1"/>
    <col min="14595" max="14847" width="9" style="3"/>
    <col min="14848" max="14848" width="22.5" style="3" customWidth="1"/>
    <col min="14849" max="14850" width="18.875" style="3" customWidth="1"/>
    <col min="14851" max="15103" width="9" style="3"/>
    <col min="15104" max="15104" width="22.5" style="3" customWidth="1"/>
    <col min="15105" max="15106" width="18.875" style="3" customWidth="1"/>
    <col min="15107" max="15359" width="9" style="3"/>
    <col min="15360" max="15360" width="22.5" style="3" customWidth="1"/>
    <col min="15361" max="15362" width="18.875" style="3" customWidth="1"/>
    <col min="15363" max="15615" width="9" style="3"/>
    <col min="15616" max="15616" width="22.5" style="3" customWidth="1"/>
    <col min="15617" max="15618" width="18.875" style="3" customWidth="1"/>
    <col min="15619" max="15871" width="9" style="3"/>
    <col min="15872" max="15872" width="22.5" style="3" customWidth="1"/>
    <col min="15873" max="15874" width="18.875" style="3" customWidth="1"/>
    <col min="15875" max="16127" width="9" style="3"/>
    <col min="16128" max="16128" width="22.5" style="3" customWidth="1"/>
    <col min="16129" max="16130" width="18.875" style="3" customWidth="1"/>
    <col min="16131" max="16384" width="9" style="3"/>
  </cols>
  <sheetData>
    <row r="1" ht="21" customHeight="1" spans="1:2">
      <c r="A1" s="4" t="s">
        <v>114</v>
      </c>
      <c r="B1" s="3"/>
    </row>
    <row r="2" ht="45.75" customHeight="1" spans="1:15">
      <c r="A2" s="50" t="s">
        <v>115</v>
      </c>
      <c r="B2" s="50"/>
      <c r="C2" s="50"/>
      <c r="D2" s="50"/>
      <c r="E2" s="51"/>
      <c r="F2" s="51"/>
      <c r="G2" s="51"/>
      <c r="H2" s="51"/>
      <c r="I2" s="51"/>
      <c r="J2" s="51"/>
      <c r="K2" s="51"/>
      <c r="L2" s="51"/>
      <c r="M2" s="51"/>
      <c r="N2" s="51"/>
      <c r="O2" s="51"/>
    </row>
    <row r="3" ht="17.1" customHeight="1" spans="1:15">
      <c r="A3" s="52"/>
      <c r="B3" s="52"/>
      <c r="C3" s="52"/>
      <c r="D3" s="53" t="s">
        <v>2</v>
      </c>
      <c r="E3" s="51"/>
      <c r="F3" s="51"/>
      <c r="G3" s="51"/>
      <c r="H3" s="51"/>
      <c r="I3" s="51"/>
      <c r="J3" s="51"/>
      <c r="K3" s="51"/>
      <c r="L3" s="51"/>
      <c r="M3" s="51"/>
      <c r="N3" s="51"/>
      <c r="O3" s="51"/>
    </row>
    <row r="4" ht="33" customHeight="1" spans="1:4">
      <c r="A4" s="44" t="s">
        <v>100</v>
      </c>
      <c r="B4" s="9" t="s">
        <v>27</v>
      </c>
      <c r="C4" s="9" t="s">
        <v>32</v>
      </c>
      <c r="D4" s="54" t="s">
        <v>5</v>
      </c>
    </row>
    <row r="5" ht="18" customHeight="1" spans="1:4">
      <c r="A5" s="20" t="s">
        <v>101</v>
      </c>
      <c r="B5" s="55" t="s">
        <v>116</v>
      </c>
      <c r="C5" s="56">
        <v>100</v>
      </c>
      <c r="D5" s="27"/>
    </row>
    <row r="6" ht="18" customHeight="1" spans="1:4">
      <c r="A6" s="20"/>
      <c r="B6" s="55" t="s">
        <v>117</v>
      </c>
      <c r="C6" s="56">
        <v>180</v>
      </c>
      <c r="D6" s="27"/>
    </row>
    <row r="7" ht="18" customHeight="1" spans="1:7">
      <c r="A7" s="20"/>
      <c r="B7" s="55" t="s">
        <v>118</v>
      </c>
      <c r="C7" s="56">
        <v>100</v>
      </c>
      <c r="D7" s="27"/>
      <c r="E7" s="57"/>
      <c r="F7" s="57"/>
      <c r="G7" s="57"/>
    </row>
    <row r="8" ht="18" customHeight="1" spans="1:7">
      <c r="A8" s="20"/>
      <c r="B8" s="55" t="s">
        <v>119</v>
      </c>
      <c r="C8" s="56">
        <v>120</v>
      </c>
      <c r="D8" s="27"/>
      <c r="E8" s="57"/>
      <c r="F8" s="57"/>
      <c r="G8" s="57"/>
    </row>
    <row r="9" s="1" customFormat="1" ht="18" customHeight="1" spans="1:7">
      <c r="A9" s="20"/>
      <c r="B9" s="58" t="s">
        <v>120</v>
      </c>
      <c r="C9" s="58">
        <v>230</v>
      </c>
      <c r="D9" s="59"/>
      <c r="E9" s="57"/>
      <c r="F9" s="57"/>
      <c r="G9" s="57"/>
    </row>
    <row r="10" s="1" customFormat="1" ht="18" customHeight="1" spans="1:4">
      <c r="A10" s="20"/>
      <c r="B10" s="58" t="s">
        <v>121</v>
      </c>
      <c r="C10" s="58">
        <v>200</v>
      </c>
      <c r="D10" s="59"/>
    </row>
    <row r="11" s="1" customFormat="1" ht="18" customHeight="1" spans="1:4">
      <c r="A11" s="20"/>
      <c r="B11" s="58" t="s">
        <v>122</v>
      </c>
      <c r="C11" s="58">
        <v>200</v>
      </c>
      <c r="D11" s="59"/>
    </row>
    <row r="12" s="1" customFormat="1" ht="18" customHeight="1" spans="1:4">
      <c r="A12" s="20"/>
      <c r="B12" s="58" t="s">
        <v>123</v>
      </c>
      <c r="C12" s="58">
        <v>60</v>
      </c>
      <c r="D12" s="59"/>
    </row>
    <row r="13" s="1" customFormat="1" ht="18" customHeight="1" spans="1:4">
      <c r="A13" s="20"/>
      <c r="B13" s="58" t="s">
        <v>124</v>
      </c>
      <c r="C13" s="58">
        <v>160</v>
      </c>
      <c r="D13" s="59"/>
    </row>
    <row r="14" s="1" customFormat="1" ht="18" customHeight="1" spans="1:4">
      <c r="A14" s="20"/>
      <c r="B14" s="58" t="s">
        <v>125</v>
      </c>
      <c r="C14" s="58">
        <v>180</v>
      </c>
      <c r="D14" s="59"/>
    </row>
    <row r="15" ht="18" customHeight="1" spans="1:4">
      <c r="A15" s="20"/>
      <c r="B15" s="55" t="s">
        <v>126</v>
      </c>
      <c r="C15" s="56">
        <v>350</v>
      </c>
      <c r="D15" s="27"/>
    </row>
    <row r="16" ht="18" customHeight="1" spans="1:4">
      <c r="A16" s="20" t="s">
        <v>8</v>
      </c>
      <c r="B16" s="55" t="s">
        <v>127</v>
      </c>
      <c r="C16" s="56">
        <v>400</v>
      </c>
      <c r="D16" s="27"/>
    </row>
    <row r="17" ht="18" customHeight="1" spans="1:4">
      <c r="A17" s="20"/>
      <c r="B17" s="55" t="s">
        <v>128</v>
      </c>
      <c r="C17" s="56">
        <v>400</v>
      </c>
      <c r="D17" s="27"/>
    </row>
    <row r="18" ht="18" customHeight="1" spans="1:4">
      <c r="A18" s="20" t="s">
        <v>10</v>
      </c>
      <c r="B18" s="55" t="s">
        <v>129</v>
      </c>
      <c r="C18" s="56">
        <v>360</v>
      </c>
      <c r="D18" s="27"/>
    </row>
    <row r="19" ht="18" customHeight="1" spans="1:4">
      <c r="A19" s="20"/>
      <c r="B19" s="55" t="s">
        <v>130</v>
      </c>
      <c r="C19" s="56">
        <v>450</v>
      </c>
      <c r="D19" s="27"/>
    </row>
    <row r="20" ht="18" customHeight="1" spans="1:4">
      <c r="A20" s="20" t="s">
        <v>12</v>
      </c>
      <c r="B20" s="55" t="s">
        <v>131</v>
      </c>
      <c r="C20" s="56">
        <v>1350</v>
      </c>
      <c r="D20" s="27"/>
    </row>
    <row r="21" ht="18" customHeight="1" spans="1:4">
      <c r="A21" s="20"/>
      <c r="B21" s="55" t="s">
        <v>132</v>
      </c>
      <c r="C21" s="56">
        <v>160</v>
      </c>
      <c r="D21" s="27"/>
    </row>
    <row r="22" ht="18" customHeight="1" spans="1:4">
      <c r="A22" s="20"/>
      <c r="B22" s="55" t="s">
        <v>133</v>
      </c>
      <c r="C22" s="56">
        <v>150</v>
      </c>
      <c r="D22" s="27"/>
    </row>
    <row r="23" s="1" customFormat="1" ht="18" customHeight="1" spans="1:4">
      <c r="A23" s="60" t="s">
        <v>14</v>
      </c>
      <c r="B23" s="58" t="s">
        <v>134</v>
      </c>
      <c r="C23" s="58">
        <v>160</v>
      </c>
      <c r="D23" s="59"/>
    </row>
    <row r="24" s="1" customFormat="1" ht="18" customHeight="1" spans="1:4">
      <c r="A24" s="60"/>
      <c r="B24" s="58" t="s">
        <v>135</v>
      </c>
      <c r="C24" s="58">
        <v>450</v>
      </c>
      <c r="D24" s="59"/>
    </row>
    <row r="25" s="1" customFormat="1" ht="18" customHeight="1" spans="1:4">
      <c r="A25" s="60"/>
      <c r="B25" s="58" t="s">
        <v>136</v>
      </c>
      <c r="C25" s="58">
        <v>250</v>
      </c>
      <c r="D25" s="59"/>
    </row>
    <row r="26" s="1" customFormat="1" ht="18" customHeight="1" spans="1:4">
      <c r="A26" s="60"/>
      <c r="B26" s="58" t="s">
        <v>137</v>
      </c>
      <c r="C26" s="58">
        <v>140</v>
      </c>
      <c r="D26" s="59"/>
    </row>
    <row r="27" s="1" customFormat="1" ht="18" customHeight="1" spans="1:4">
      <c r="A27" s="60"/>
      <c r="B27" s="58" t="s">
        <v>138</v>
      </c>
      <c r="C27" s="58">
        <v>250</v>
      </c>
      <c r="D27" s="59"/>
    </row>
    <row r="28" ht="18" customHeight="1" spans="1:4">
      <c r="A28" s="61" t="s">
        <v>16</v>
      </c>
      <c r="B28" s="58" t="s">
        <v>139</v>
      </c>
      <c r="C28" s="58">
        <v>200</v>
      </c>
      <c r="D28" s="59"/>
    </row>
    <row r="29" ht="18" customHeight="1" spans="1:4">
      <c r="A29" s="62"/>
      <c r="B29" s="58" t="s">
        <v>140</v>
      </c>
      <c r="C29" s="58">
        <v>300</v>
      </c>
      <c r="D29" s="59"/>
    </row>
    <row r="30" ht="18" customHeight="1" spans="1:4">
      <c r="A30" s="63"/>
      <c r="B30" s="58" t="s">
        <v>141</v>
      </c>
      <c r="C30" s="58">
        <v>150</v>
      </c>
      <c r="D30" s="59"/>
    </row>
    <row r="31" ht="18" customHeight="1" spans="1:4">
      <c r="A31" s="20" t="s">
        <v>20</v>
      </c>
      <c r="B31" s="55" t="s">
        <v>142</v>
      </c>
      <c r="C31" s="56">
        <v>250</v>
      </c>
      <c r="D31" s="27"/>
    </row>
    <row r="32" ht="18" customHeight="1" spans="1:4">
      <c r="A32" s="64" t="s">
        <v>22</v>
      </c>
      <c r="B32" s="64"/>
      <c r="C32" s="65">
        <f>SUM(C5:C31)</f>
        <v>7300</v>
      </c>
      <c r="D32" s="27"/>
    </row>
    <row r="33" ht="57.75" customHeight="1" spans="1:4">
      <c r="A33" s="66" t="s">
        <v>143</v>
      </c>
      <c r="B33" s="67"/>
      <c r="C33" s="67"/>
      <c r="D33" s="68"/>
    </row>
    <row r="58" spans="4:4">
      <c r="D58" s="57"/>
    </row>
  </sheetData>
  <mergeCells count="9">
    <mergeCell ref="A2:D2"/>
    <mergeCell ref="A32:B32"/>
    <mergeCell ref="A33:D33"/>
    <mergeCell ref="A5:A15"/>
    <mergeCell ref="A16:A17"/>
    <mergeCell ref="A18:A19"/>
    <mergeCell ref="A20:A22"/>
    <mergeCell ref="A23:A27"/>
    <mergeCell ref="A28:A30"/>
  </mergeCells>
  <printOptions horizontalCentered="1"/>
  <pageMargins left="0.700694444444445" right="0.700694444444445" top="0.751388888888889" bottom="0.751388888888889" header="0.297916666666667" footer="0.297916666666667"/>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E11" sqref="E11"/>
    </sheetView>
  </sheetViews>
  <sheetFormatPr defaultColWidth="9" defaultRowHeight="13.5"/>
  <cols>
    <col min="1" max="1" width="5.25" style="2" customWidth="1"/>
    <col min="2" max="2" width="5.5" style="2" customWidth="1"/>
    <col min="3" max="3" width="17.75" style="2" customWidth="1"/>
    <col min="4" max="4" width="5.625" style="2" customWidth="1"/>
    <col min="5" max="5" width="6.5" style="2" customWidth="1"/>
    <col min="6" max="6" width="6.875" style="2" customWidth="1"/>
    <col min="7" max="7" width="6" style="2" customWidth="1"/>
    <col min="8" max="8" width="4.5" style="2" customWidth="1"/>
    <col min="9" max="9" width="5.5" style="2" customWidth="1"/>
    <col min="10" max="10" width="5.375" style="2" customWidth="1"/>
    <col min="11" max="11" width="4.875" style="2" customWidth="1"/>
    <col min="12" max="12" width="26.25" style="2" customWidth="1"/>
    <col min="13" max="255" width="9" style="3"/>
    <col min="256" max="256" width="5.25" style="3" customWidth="1"/>
    <col min="257" max="257" width="6.875" style="3" customWidth="1"/>
    <col min="258" max="258" width="9.375" style="3" customWidth="1"/>
    <col min="259" max="259" width="5.25" style="3" customWidth="1"/>
    <col min="260" max="260" width="7.375" style="3" customWidth="1"/>
    <col min="261" max="261" width="7.625" style="3" customWidth="1"/>
    <col min="262" max="263" width="6.75" style="3" customWidth="1"/>
    <col min="264" max="264" width="7.5" style="3" customWidth="1"/>
    <col min="265" max="265" width="6.375" style="3" customWidth="1"/>
    <col min="266" max="266" width="9" style="3" hidden="1" customWidth="1"/>
    <col min="267" max="267" width="24.75" style="3" customWidth="1"/>
    <col min="268" max="511" width="9" style="3"/>
    <col min="512" max="512" width="5.25" style="3" customWidth="1"/>
    <col min="513" max="513" width="6.875" style="3" customWidth="1"/>
    <col min="514" max="514" width="9.375" style="3" customWidth="1"/>
    <col min="515" max="515" width="5.25" style="3" customWidth="1"/>
    <col min="516" max="516" width="7.375" style="3" customWidth="1"/>
    <col min="517" max="517" width="7.625" style="3" customWidth="1"/>
    <col min="518" max="519" width="6.75" style="3" customWidth="1"/>
    <col min="520" max="520" width="7.5" style="3" customWidth="1"/>
    <col min="521" max="521" width="6.375" style="3" customWidth="1"/>
    <col min="522" max="522" width="9" style="3" hidden="1" customWidth="1"/>
    <col min="523" max="523" width="24.75" style="3" customWidth="1"/>
    <col min="524" max="767" width="9" style="3"/>
    <col min="768" max="768" width="5.25" style="3" customWidth="1"/>
    <col min="769" max="769" width="6.875" style="3" customWidth="1"/>
    <col min="770" max="770" width="9.375" style="3" customWidth="1"/>
    <col min="771" max="771" width="5.25" style="3" customWidth="1"/>
    <col min="772" max="772" width="7.375" style="3" customWidth="1"/>
    <col min="773" max="773" width="7.625" style="3" customWidth="1"/>
    <col min="774" max="775" width="6.75" style="3" customWidth="1"/>
    <col min="776" max="776" width="7.5" style="3" customWidth="1"/>
    <col min="777" max="777" width="6.375" style="3" customWidth="1"/>
    <col min="778" max="778" width="9" style="3" hidden="1" customWidth="1"/>
    <col min="779" max="779" width="24.75" style="3" customWidth="1"/>
    <col min="780" max="1023" width="9" style="3"/>
    <col min="1024" max="1024" width="5.25" style="3" customWidth="1"/>
    <col min="1025" max="1025" width="6.875" style="3" customWidth="1"/>
    <col min="1026" max="1026" width="9.375" style="3" customWidth="1"/>
    <col min="1027" max="1027" width="5.25" style="3" customWidth="1"/>
    <col min="1028" max="1028" width="7.375" style="3" customWidth="1"/>
    <col min="1029" max="1029" width="7.625" style="3" customWidth="1"/>
    <col min="1030" max="1031" width="6.75" style="3" customWidth="1"/>
    <col min="1032" max="1032" width="7.5" style="3" customWidth="1"/>
    <col min="1033" max="1033" width="6.375" style="3" customWidth="1"/>
    <col min="1034" max="1034" width="9" style="3" hidden="1" customWidth="1"/>
    <col min="1035" max="1035" width="24.75" style="3" customWidth="1"/>
    <col min="1036" max="1279" width="9" style="3"/>
    <col min="1280" max="1280" width="5.25" style="3" customWidth="1"/>
    <col min="1281" max="1281" width="6.875" style="3" customWidth="1"/>
    <col min="1282" max="1282" width="9.375" style="3" customWidth="1"/>
    <col min="1283" max="1283" width="5.25" style="3" customWidth="1"/>
    <col min="1284" max="1284" width="7.375" style="3" customWidth="1"/>
    <col min="1285" max="1285" width="7.625" style="3" customWidth="1"/>
    <col min="1286" max="1287" width="6.75" style="3" customWidth="1"/>
    <col min="1288" max="1288" width="7.5" style="3" customWidth="1"/>
    <col min="1289" max="1289" width="6.375" style="3" customWidth="1"/>
    <col min="1290" max="1290" width="9" style="3" hidden="1" customWidth="1"/>
    <col min="1291" max="1291" width="24.75" style="3" customWidth="1"/>
    <col min="1292" max="1535" width="9" style="3"/>
    <col min="1536" max="1536" width="5.25" style="3" customWidth="1"/>
    <col min="1537" max="1537" width="6.875" style="3" customWidth="1"/>
    <col min="1538" max="1538" width="9.375" style="3" customWidth="1"/>
    <col min="1539" max="1539" width="5.25" style="3" customWidth="1"/>
    <col min="1540" max="1540" width="7.375" style="3" customWidth="1"/>
    <col min="1541" max="1541" width="7.625" style="3" customWidth="1"/>
    <col min="1542" max="1543" width="6.75" style="3" customWidth="1"/>
    <col min="1544" max="1544" width="7.5" style="3" customWidth="1"/>
    <col min="1545" max="1545" width="6.375" style="3" customWidth="1"/>
    <col min="1546" max="1546" width="9" style="3" hidden="1" customWidth="1"/>
    <col min="1547" max="1547" width="24.75" style="3" customWidth="1"/>
    <col min="1548" max="1791" width="9" style="3"/>
    <col min="1792" max="1792" width="5.25" style="3" customWidth="1"/>
    <col min="1793" max="1793" width="6.875" style="3" customWidth="1"/>
    <col min="1794" max="1794" width="9.375" style="3" customWidth="1"/>
    <col min="1795" max="1795" width="5.25" style="3" customWidth="1"/>
    <col min="1796" max="1796" width="7.375" style="3" customWidth="1"/>
    <col min="1797" max="1797" width="7.625" style="3" customWidth="1"/>
    <col min="1798" max="1799" width="6.75" style="3" customWidth="1"/>
    <col min="1800" max="1800" width="7.5" style="3" customWidth="1"/>
    <col min="1801" max="1801" width="6.375" style="3" customWidth="1"/>
    <col min="1802" max="1802" width="9" style="3" hidden="1" customWidth="1"/>
    <col min="1803" max="1803" width="24.75" style="3" customWidth="1"/>
    <col min="1804" max="2047" width="9" style="3"/>
    <col min="2048" max="2048" width="5.25" style="3" customWidth="1"/>
    <col min="2049" max="2049" width="6.875" style="3" customWidth="1"/>
    <col min="2050" max="2050" width="9.375" style="3" customWidth="1"/>
    <col min="2051" max="2051" width="5.25" style="3" customWidth="1"/>
    <col min="2052" max="2052" width="7.375" style="3" customWidth="1"/>
    <col min="2053" max="2053" width="7.625" style="3" customWidth="1"/>
    <col min="2054" max="2055" width="6.75" style="3" customWidth="1"/>
    <col min="2056" max="2056" width="7.5" style="3" customWidth="1"/>
    <col min="2057" max="2057" width="6.375" style="3" customWidth="1"/>
    <col min="2058" max="2058" width="9" style="3" hidden="1" customWidth="1"/>
    <col min="2059" max="2059" width="24.75" style="3" customWidth="1"/>
    <col min="2060" max="2303" width="9" style="3"/>
    <col min="2304" max="2304" width="5.25" style="3" customWidth="1"/>
    <col min="2305" max="2305" width="6.875" style="3" customWidth="1"/>
    <col min="2306" max="2306" width="9.375" style="3" customWidth="1"/>
    <col min="2307" max="2307" width="5.25" style="3" customWidth="1"/>
    <col min="2308" max="2308" width="7.375" style="3" customWidth="1"/>
    <col min="2309" max="2309" width="7.625" style="3" customWidth="1"/>
    <col min="2310" max="2311" width="6.75" style="3" customWidth="1"/>
    <col min="2312" max="2312" width="7.5" style="3" customWidth="1"/>
    <col min="2313" max="2313" width="6.375" style="3" customWidth="1"/>
    <col min="2314" max="2314" width="9" style="3" hidden="1" customWidth="1"/>
    <col min="2315" max="2315" width="24.75" style="3" customWidth="1"/>
    <col min="2316" max="2559" width="9" style="3"/>
    <col min="2560" max="2560" width="5.25" style="3" customWidth="1"/>
    <col min="2561" max="2561" width="6.875" style="3" customWidth="1"/>
    <col min="2562" max="2562" width="9.375" style="3" customWidth="1"/>
    <col min="2563" max="2563" width="5.25" style="3" customWidth="1"/>
    <col min="2564" max="2564" width="7.375" style="3" customWidth="1"/>
    <col min="2565" max="2565" width="7.625" style="3" customWidth="1"/>
    <col min="2566" max="2567" width="6.75" style="3" customWidth="1"/>
    <col min="2568" max="2568" width="7.5" style="3" customWidth="1"/>
    <col min="2569" max="2569" width="6.375" style="3" customWidth="1"/>
    <col min="2570" max="2570" width="9" style="3" hidden="1" customWidth="1"/>
    <col min="2571" max="2571" width="24.75" style="3" customWidth="1"/>
    <col min="2572" max="2815" width="9" style="3"/>
    <col min="2816" max="2816" width="5.25" style="3" customWidth="1"/>
    <col min="2817" max="2817" width="6.875" style="3" customWidth="1"/>
    <col min="2818" max="2818" width="9.375" style="3" customWidth="1"/>
    <col min="2819" max="2819" width="5.25" style="3" customWidth="1"/>
    <col min="2820" max="2820" width="7.375" style="3" customWidth="1"/>
    <col min="2821" max="2821" width="7.625" style="3" customWidth="1"/>
    <col min="2822" max="2823" width="6.75" style="3" customWidth="1"/>
    <col min="2824" max="2824" width="7.5" style="3" customWidth="1"/>
    <col min="2825" max="2825" width="6.375" style="3" customWidth="1"/>
    <col min="2826" max="2826" width="9" style="3" hidden="1" customWidth="1"/>
    <col min="2827" max="2827" width="24.75" style="3" customWidth="1"/>
    <col min="2828" max="3071" width="9" style="3"/>
    <col min="3072" max="3072" width="5.25" style="3" customWidth="1"/>
    <col min="3073" max="3073" width="6.875" style="3" customWidth="1"/>
    <col min="3074" max="3074" width="9.375" style="3" customWidth="1"/>
    <col min="3075" max="3075" width="5.25" style="3" customWidth="1"/>
    <col min="3076" max="3076" width="7.375" style="3" customWidth="1"/>
    <col min="3077" max="3077" width="7.625" style="3" customWidth="1"/>
    <col min="3078" max="3079" width="6.75" style="3" customWidth="1"/>
    <col min="3080" max="3080" width="7.5" style="3" customWidth="1"/>
    <col min="3081" max="3081" width="6.375" style="3" customWidth="1"/>
    <col min="3082" max="3082" width="9" style="3" hidden="1" customWidth="1"/>
    <col min="3083" max="3083" width="24.75" style="3" customWidth="1"/>
    <col min="3084" max="3327" width="9" style="3"/>
    <col min="3328" max="3328" width="5.25" style="3" customWidth="1"/>
    <col min="3329" max="3329" width="6.875" style="3" customWidth="1"/>
    <col min="3330" max="3330" width="9.375" style="3" customWidth="1"/>
    <col min="3331" max="3331" width="5.25" style="3" customWidth="1"/>
    <col min="3332" max="3332" width="7.375" style="3" customWidth="1"/>
    <col min="3333" max="3333" width="7.625" style="3" customWidth="1"/>
    <col min="3334" max="3335" width="6.75" style="3" customWidth="1"/>
    <col min="3336" max="3336" width="7.5" style="3" customWidth="1"/>
    <col min="3337" max="3337" width="6.375" style="3" customWidth="1"/>
    <col min="3338" max="3338" width="9" style="3" hidden="1" customWidth="1"/>
    <col min="3339" max="3339" width="24.75" style="3" customWidth="1"/>
    <col min="3340" max="3583" width="9" style="3"/>
    <col min="3584" max="3584" width="5.25" style="3" customWidth="1"/>
    <col min="3585" max="3585" width="6.875" style="3" customWidth="1"/>
    <col min="3586" max="3586" width="9.375" style="3" customWidth="1"/>
    <col min="3587" max="3587" width="5.25" style="3" customWidth="1"/>
    <col min="3588" max="3588" width="7.375" style="3" customWidth="1"/>
    <col min="3589" max="3589" width="7.625" style="3" customWidth="1"/>
    <col min="3590" max="3591" width="6.75" style="3" customWidth="1"/>
    <col min="3592" max="3592" width="7.5" style="3" customWidth="1"/>
    <col min="3593" max="3593" width="6.375" style="3" customWidth="1"/>
    <col min="3594" max="3594" width="9" style="3" hidden="1" customWidth="1"/>
    <col min="3595" max="3595" width="24.75" style="3" customWidth="1"/>
    <col min="3596" max="3839" width="9" style="3"/>
    <col min="3840" max="3840" width="5.25" style="3" customWidth="1"/>
    <col min="3841" max="3841" width="6.875" style="3" customWidth="1"/>
    <col min="3842" max="3842" width="9.375" style="3" customWidth="1"/>
    <col min="3843" max="3843" width="5.25" style="3" customWidth="1"/>
    <col min="3844" max="3844" width="7.375" style="3" customWidth="1"/>
    <col min="3845" max="3845" width="7.625" style="3" customWidth="1"/>
    <col min="3846" max="3847" width="6.75" style="3" customWidth="1"/>
    <col min="3848" max="3848" width="7.5" style="3" customWidth="1"/>
    <col min="3849" max="3849" width="6.375" style="3" customWidth="1"/>
    <col min="3850" max="3850" width="9" style="3" hidden="1" customWidth="1"/>
    <col min="3851" max="3851" width="24.75" style="3" customWidth="1"/>
    <col min="3852" max="4095" width="9" style="3"/>
    <col min="4096" max="4096" width="5.25" style="3" customWidth="1"/>
    <col min="4097" max="4097" width="6.875" style="3" customWidth="1"/>
    <col min="4098" max="4098" width="9.375" style="3" customWidth="1"/>
    <col min="4099" max="4099" width="5.25" style="3" customWidth="1"/>
    <col min="4100" max="4100" width="7.375" style="3" customWidth="1"/>
    <col min="4101" max="4101" width="7.625" style="3" customWidth="1"/>
    <col min="4102" max="4103" width="6.75" style="3" customWidth="1"/>
    <col min="4104" max="4104" width="7.5" style="3" customWidth="1"/>
    <col min="4105" max="4105" width="6.375" style="3" customWidth="1"/>
    <col min="4106" max="4106" width="9" style="3" hidden="1" customWidth="1"/>
    <col min="4107" max="4107" width="24.75" style="3" customWidth="1"/>
    <col min="4108" max="4351" width="9" style="3"/>
    <col min="4352" max="4352" width="5.25" style="3" customWidth="1"/>
    <col min="4353" max="4353" width="6.875" style="3" customWidth="1"/>
    <col min="4354" max="4354" width="9.375" style="3" customWidth="1"/>
    <col min="4355" max="4355" width="5.25" style="3" customWidth="1"/>
    <col min="4356" max="4356" width="7.375" style="3" customWidth="1"/>
    <col min="4357" max="4357" width="7.625" style="3" customWidth="1"/>
    <col min="4358" max="4359" width="6.75" style="3" customWidth="1"/>
    <col min="4360" max="4360" width="7.5" style="3" customWidth="1"/>
    <col min="4361" max="4361" width="6.375" style="3" customWidth="1"/>
    <col min="4362" max="4362" width="9" style="3" hidden="1" customWidth="1"/>
    <col min="4363" max="4363" width="24.75" style="3" customWidth="1"/>
    <col min="4364" max="4607" width="9" style="3"/>
    <col min="4608" max="4608" width="5.25" style="3" customWidth="1"/>
    <col min="4609" max="4609" width="6.875" style="3" customWidth="1"/>
    <col min="4610" max="4610" width="9.375" style="3" customWidth="1"/>
    <col min="4611" max="4611" width="5.25" style="3" customWidth="1"/>
    <col min="4612" max="4612" width="7.375" style="3" customWidth="1"/>
    <col min="4613" max="4613" width="7.625" style="3" customWidth="1"/>
    <col min="4614" max="4615" width="6.75" style="3" customWidth="1"/>
    <col min="4616" max="4616" width="7.5" style="3" customWidth="1"/>
    <col min="4617" max="4617" width="6.375" style="3" customWidth="1"/>
    <col min="4618" max="4618" width="9" style="3" hidden="1" customWidth="1"/>
    <col min="4619" max="4619" width="24.75" style="3" customWidth="1"/>
    <col min="4620" max="4863" width="9" style="3"/>
    <col min="4864" max="4864" width="5.25" style="3" customWidth="1"/>
    <col min="4865" max="4865" width="6.875" style="3" customWidth="1"/>
    <col min="4866" max="4866" width="9.375" style="3" customWidth="1"/>
    <col min="4867" max="4867" width="5.25" style="3" customWidth="1"/>
    <col min="4868" max="4868" width="7.375" style="3" customWidth="1"/>
    <col min="4869" max="4869" width="7.625" style="3" customWidth="1"/>
    <col min="4870" max="4871" width="6.75" style="3" customWidth="1"/>
    <col min="4872" max="4872" width="7.5" style="3" customWidth="1"/>
    <col min="4873" max="4873" width="6.375" style="3" customWidth="1"/>
    <col min="4874" max="4874" width="9" style="3" hidden="1" customWidth="1"/>
    <col min="4875" max="4875" width="24.75" style="3" customWidth="1"/>
    <col min="4876" max="5119" width="9" style="3"/>
    <col min="5120" max="5120" width="5.25" style="3" customWidth="1"/>
    <col min="5121" max="5121" width="6.875" style="3" customWidth="1"/>
    <col min="5122" max="5122" width="9.375" style="3" customWidth="1"/>
    <col min="5123" max="5123" width="5.25" style="3" customWidth="1"/>
    <col min="5124" max="5124" width="7.375" style="3" customWidth="1"/>
    <col min="5125" max="5125" width="7.625" style="3" customWidth="1"/>
    <col min="5126" max="5127" width="6.75" style="3" customWidth="1"/>
    <col min="5128" max="5128" width="7.5" style="3" customWidth="1"/>
    <col min="5129" max="5129" width="6.375" style="3" customWidth="1"/>
    <col min="5130" max="5130" width="9" style="3" hidden="1" customWidth="1"/>
    <col min="5131" max="5131" width="24.75" style="3" customWidth="1"/>
    <col min="5132" max="5375" width="9" style="3"/>
    <col min="5376" max="5376" width="5.25" style="3" customWidth="1"/>
    <col min="5377" max="5377" width="6.875" style="3" customWidth="1"/>
    <col min="5378" max="5378" width="9.375" style="3" customWidth="1"/>
    <col min="5379" max="5379" width="5.25" style="3" customWidth="1"/>
    <col min="5380" max="5380" width="7.375" style="3" customWidth="1"/>
    <col min="5381" max="5381" width="7.625" style="3" customWidth="1"/>
    <col min="5382" max="5383" width="6.75" style="3" customWidth="1"/>
    <col min="5384" max="5384" width="7.5" style="3" customWidth="1"/>
    <col min="5385" max="5385" width="6.375" style="3" customWidth="1"/>
    <col min="5386" max="5386" width="9" style="3" hidden="1" customWidth="1"/>
    <col min="5387" max="5387" width="24.75" style="3" customWidth="1"/>
    <col min="5388" max="5631" width="9" style="3"/>
    <col min="5632" max="5632" width="5.25" style="3" customWidth="1"/>
    <col min="5633" max="5633" width="6.875" style="3" customWidth="1"/>
    <col min="5634" max="5634" width="9.375" style="3" customWidth="1"/>
    <col min="5635" max="5635" width="5.25" style="3" customWidth="1"/>
    <col min="5636" max="5636" width="7.375" style="3" customWidth="1"/>
    <col min="5637" max="5637" width="7.625" style="3" customWidth="1"/>
    <col min="5638" max="5639" width="6.75" style="3" customWidth="1"/>
    <col min="5640" max="5640" width="7.5" style="3" customWidth="1"/>
    <col min="5641" max="5641" width="6.375" style="3" customWidth="1"/>
    <col min="5642" max="5642" width="9" style="3" hidden="1" customWidth="1"/>
    <col min="5643" max="5643" width="24.75" style="3" customWidth="1"/>
    <col min="5644" max="5887" width="9" style="3"/>
    <col min="5888" max="5888" width="5.25" style="3" customWidth="1"/>
    <col min="5889" max="5889" width="6.875" style="3" customWidth="1"/>
    <col min="5890" max="5890" width="9.375" style="3" customWidth="1"/>
    <col min="5891" max="5891" width="5.25" style="3" customWidth="1"/>
    <col min="5892" max="5892" width="7.375" style="3" customWidth="1"/>
    <col min="5893" max="5893" width="7.625" style="3" customWidth="1"/>
    <col min="5894" max="5895" width="6.75" style="3" customWidth="1"/>
    <col min="5896" max="5896" width="7.5" style="3" customWidth="1"/>
    <col min="5897" max="5897" width="6.375" style="3" customWidth="1"/>
    <col min="5898" max="5898" width="9" style="3" hidden="1" customWidth="1"/>
    <col min="5899" max="5899" width="24.75" style="3" customWidth="1"/>
    <col min="5900" max="6143" width="9" style="3"/>
    <col min="6144" max="6144" width="5.25" style="3" customWidth="1"/>
    <col min="6145" max="6145" width="6.875" style="3" customWidth="1"/>
    <col min="6146" max="6146" width="9.375" style="3" customWidth="1"/>
    <col min="6147" max="6147" width="5.25" style="3" customWidth="1"/>
    <col min="6148" max="6148" width="7.375" style="3" customWidth="1"/>
    <col min="6149" max="6149" width="7.625" style="3" customWidth="1"/>
    <col min="6150" max="6151" width="6.75" style="3" customWidth="1"/>
    <col min="6152" max="6152" width="7.5" style="3" customWidth="1"/>
    <col min="6153" max="6153" width="6.375" style="3" customWidth="1"/>
    <col min="6154" max="6154" width="9" style="3" hidden="1" customWidth="1"/>
    <col min="6155" max="6155" width="24.75" style="3" customWidth="1"/>
    <col min="6156" max="6399" width="9" style="3"/>
    <col min="6400" max="6400" width="5.25" style="3" customWidth="1"/>
    <col min="6401" max="6401" width="6.875" style="3" customWidth="1"/>
    <col min="6402" max="6402" width="9.375" style="3" customWidth="1"/>
    <col min="6403" max="6403" width="5.25" style="3" customWidth="1"/>
    <col min="6404" max="6404" width="7.375" style="3" customWidth="1"/>
    <col min="6405" max="6405" width="7.625" style="3" customWidth="1"/>
    <col min="6406" max="6407" width="6.75" style="3" customWidth="1"/>
    <col min="6408" max="6408" width="7.5" style="3" customWidth="1"/>
    <col min="6409" max="6409" width="6.375" style="3" customWidth="1"/>
    <col min="6410" max="6410" width="9" style="3" hidden="1" customWidth="1"/>
    <col min="6411" max="6411" width="24.75" style="3" customWidth="1"/>
    <col min="6412" max="6655" width="9" style="3"/>
    <col min="6656" max="6656" width="5.25" style="3" customWidth="1"/>
    <col min="6657" max="6657" width="6.875" style="3" customWidth="1"/>
    <col min="6658" max="6658" width="9.375" style="3" customWidth="1"/>
    <col min="6659" max="6659" width="5.25" style="3" customWidth="1"/>
    <col min="6660" max="6660" width="7.375" style="3" customWidth="1"/>
    <col min="6661" max="6661" width="7.625" style="3" customWidth="1"/>
    <col min="6662" max="6663" width="6.75" style="3" customWidth="1"/>
    <col min="6664" max="6664" width="7.5" style="3" customWidth="1"/>
    <col min="6665" max="6665" width="6.375" style="3" customWidth="1"/>
    <col min="6666" max="6666" width="9" style="3" hidden="1" customWidth="1"/>
    <col min="6667" max="6667" width="24.75" style="3" customWidth="1"/>
    <col min="6668" max="6911" width="9" style="3"/>
    <col min="6912" max="6912" width="5.25" style="3" customWidth="1"/>
    <col min="6913" max="6913" width="6.875" style="3" customWidth="1"/>
    <col min="6914" max="6914" width="9.375" style="3" customWidth="1"/>
    <col min="6915" max="6915" width="5.25" style="3" customWidth="1"/>
    <col min="6916" max="6916" width="7.375" style="3" customWidth="1"/>
    <col min="6917" max="6917" width="7.625" style="3" customWidth="1"/>
    <col min="6918" max="6919" width="6.75" style="3" customWidth="1"/>
    <col min="6920" max="6920" width="7.5" style="3" customWidth="1"/>
    <col min="6921" max="6921" width="6.375" style="3" customWidth="1"/>
    <col min="6922" max="6922" width="9" style="3" hidden="1" customWidth="1"/>
    <col min="6923" max="6923" width="24.75" style="3" customWidth="1"/>
    <col min="6924" max="7167" width="9" style="3"/>
    <col min="7168" max="7168" width="5.25" style="3" customWidth="1"/>
    <col min="7169" max="7169" width="6.875" style="3" customWidth="1"/>
    <col min="7170" max="7170" width="9.375" style="3" customWidth="1"/>
    <col min="7171" max="7171" width="5.25" style="3" customWidth="1"/>
    <col min="7172" max="7172" width="7.375" style="3" customWidth="1"/>
    <col min="7173" max="7173" width="7.625" style="3" customWidth="1"/>
    <col min="7174" max="7175" width="6.75" style="3" customWidth="1"/>
    <col min="7176" max="7176" width="7.5" style="3" customWidth="1"/>
    <col min="7177" max="7177" width="6.375" style="3" customWidth="1"/>
    <col min="7178" max="7178" width="9" style="3" hidden="1" customWidth="1"/>
    <col min="7179" max="7179" width="24.75" style="3" customWidth="1"/>
    <col min="7180" max="7423" width="9" style="3"/>
    <col min="7424" max="7424" width="5.25" style="3" customWidth="1"/>
    <col min="7425" max="7425" width="6.875" style="3" customWidth="1"/>
    <col min="7426" max="7426" width="9.375" style="3" customWidth="1"/>
    <col min="7427" max="7427" width="5.25" style="3" customWidth="1"/>
    <col min="7428" max="7428" width="7.375" style="3" customWidth="1"/>
    <col min="7429" max="7429" width="7.625" style="3" customWidth="1"/>
    <col min="7430" max="7431" width="6.75" style="3" customWidth="1"/>
    <col min="7432" max="7432" width="7.5" style="3" customWidth="1"/>
    <col min="7433" max="7433" width="6.375" style="3" customWidth="1"/>
    <col min="7434" max="7434" width="9" style="3" hidden="1" customWidth="1"/>
    <col min="7435" max="7435" width="24.75" style="3" customWidth="1"/>
    <col min="7436" max="7679" width="9" style="3"/>
    <col min="7680" max="7680" width="5.25" style="3" customWidth="1"/>
    <col min="7681" max="7681" width="6.875" style="3" customWidth="1"/>
    <col min="7682" max="7682" width="9.375" style="3" customWidth="1"/>
    <col min="7683" max="7683" width="5.25" style="3" customWidth="1"/>
    <col min="7684" max="7684" width="7.375" style="3" customWidth="1"/>
    <col min="7685" max="7685" width="7.625" style="3" customWidth="1"/>
    <col min="7686" max="7687" width="6.75" style="3" customWidth="1"/>
    <col min="7688" max="7688" width="7.5" style="3" customWidth="1"/>
    <col min="7689" max="7689" width="6.375" style="3" customWidth="1"/>
    <col min="7690" max="7690" width="9" style="3" hidden="1" customWidth="1"/>
    <col min="7691" max="7691" width="24.75" style="3" customWidth="1"/>
    <col min="7692" max="7935" width="9" style="3"/>
    <col min="7936" max="7936" width="5.25" style="3" customWidth="1"/>
    <col min="7937" max="7937" width="6.875" style="3" customWidth="1"/>
    <col min="7938" max="7938" width="9.375" style="3" customWidth="1"/>
    <col min="7939" max="7939" width="5.25" style="3" customWidth="1"/>
    <col min="7940" max="7940" width="7.375" style="3" customWidth="1"/>
    <col min="7941" max="7941" width="7.625" style="3" customWidth="1"/>
    <col min="7942" max="7943" width="6.75" style="3" customWidth="1"/>
    <col min="7944" max="7944" width="7.5" style="3" customWidth="1"/>
    <col min="7945" max="7945" width="6.375" style="3" customWidth="1"/>
    <col min="7946" max="7946" width="9" style="3" hidden="1" customWidth="1"/>
    <col min="7947" max="7947" width="24.75" style="3" customWidth="1"/>
    <col min="7948" max="8191" width="9" style="3"/>
    <col min="8192" max="8192" width="5.25" style="3" customWidth="1"/>
    <col min="8193" max="8193" width="6.875" style="3" customWidth="1"/>
    <col min="8194" max="8194" width="9.375" style="3" customWidth="1"/>
    <col min="8195" max="8195" width="5.25" style="3" customWidth="1"/>
    <col min="8196" max="8196" width="7.375" style="3" customWidth="1"/>
    <col min="8197" max="8197" width="7.625" style="3" customWidth="1"/>
    <col min="8198" max="8199" width="6.75" style="3" customWidth="1"/>
    <col min="8200" max="8200" width="7.5" style="3" customWidth="1"/>
    <col min="8201" max="8201" width="6.375" style="3" customWidth="1"/>
    <col min="8202" max="8202" width="9" style="3" hidden="1" customWidth="1"/>
    <col min="8203" max="8203" width="24.75" style="3" customWidth="1"/>
    <col min="8204" max="8447" width="9" style="3"/>
    <col min="8448" max="8448" width="5.25" style="3" customWidth="1"/>
    <col min="8449" max="8449" width="6.875" style="3" customWidth="1"/>
    <col min="8450" max="8450" width="9.375" style="3" customWidth="1"/>
    <col min="8451" max="8451" width="5.25" style="3" customWidth="1"/>
    <col min="8452" max="8452" width="7.375" style="3" customWidth="1"/>
    <col min="8453" max="8453" width="7.625" style="3" customWidth="1"/>
    <col min="8454" max="8455" width="6.75" style="3" customWidth="1"/>
    <col min="8456" max="8456" width="7.5" style="3" customWidth="1"/>
    <col min="8457" max="8457" width="6.375" style="3" customWidth="1"/>
    <col min="8458" max="8458" width="9" style="3" hidden="1" customWidth="1"/>
    <col min="8459" max="8459" width="24.75" style="3" customWidth="1"/>
    <col min="8460" max="8703" width="9" style="3"/>
    <col min="8704" max="8704" width="5.25" style="3" customWidth="1"/>
    <col min="8705" max="8705" width="6.875" style="3" customWidth="1"/>
    <col min="8706" max="8706" width="9.375" style="3" customWidth="1"/>
    <col min="8707" max="8707" width="5.25" style="3" customWidth="1"/>
    <col min="8708" max="8708" width="7.375" style="3" customWidth="1"/>
    <col min="8709" max="8709" width="7.625" style="3" customWidth="1"/>
    <col min="8710" max="8711" width="6.75" style="3" customWidth="1"/>
    <col min="8712" max="8712" width="7.5" style="3" customWidth="1"/>
    <col min="8713" max="8713" width="6.375" style="3" customWidth="1"/>
    <col min="8714" max="8714" width="9" style="3" hidden="1" customWidth="1"/>
    <col min="8715" max="8715" width="24.75" style="3" customWidth="1"/>
    <col min="8716" max="8959" width="9" style="3"/>
    <col min="8960" max="8960" width="5.25" style="3" customWidth="1"/>
    <col min="8961" max="8961" width="6.875" style="3" customWidth="1"/>
    <col min="8962" max="8962" width="9.375" style="3" customWidth="1"/>
    <col min="8963" max="8963" width="5.25" style="3" customWidth="1"/>
    <col min="8964" max="8964" width="7.375" style="3" customWidth="1"/>
    <col min="8965" max="8965" width="7.625" style="3" customWidth="1"/>
    <col min="8966" max="8967" width="6.75" style="3" customWidth="1"/>
    <col min="8968" max="8968" width="7.5" style="3" customWidth="1"/>
    <col min="8969" max="8969" width="6.375" style="3" customWidth="1"/>
    <col min="8970" max="8970" width="9" style="3" hidden="1" customWidth="1"/>
    <col min="8971" max="8971" width="24.75" style="3" customWidth="1"/>
    <col min="8972" max="9215" width="9" style="3"/>
    <col min="9216" max="9216" width="5.25" style="3" customWidth="1"/>
    <col min="9217" max="9217" width="6.875" style="3" customWidth="1"/>
    <col min="9218" max="9218" width="9.375" style="3" customWidth="1"/>
    <col min="9219" max="9219" width="5.25" style="3" customWidth="1"/>
    <col min="9220" max="9220" width="7.375" style="3" customWidth="1"/>
    <col min="9221" max="9221" width="7.625" style="3" customWidth="1"/>
    <col min="9222" max="9223" width="6.75" style="3" customWidth="1"/>
    <col min="9224" max="9224" width="7.5" style="3" customWidth="1"/>
    <col min="9225" max="9225" width="6.375" style="3" customWidth="1"/>
    <col min="9226" max="9226" width="9" style="3" hidden="1" customWidth="1"/>
    <col min="9227" max="9227" width="24.75" style="3" customWidth="1"/>
    <col min="9228" max="9471" width="9" style="3"/>
    <col min="9472" max="9472" width="5.25" style="3" customWidth="1"/>
    <col min="9473" max="9473" width="6.875" style="3" customWidth="1"/>
    <col min="9474" max="9474" width="9.375" style="3" customWidth="1"/>
    <col min="9475" max="9475" width="5.25" style="3" customWidth="1"/>
    <col min="9476" max="9476" width="7.375" style="3" customWidth="1"/>
    <col min="9477" max="9477" width="7.625" style="3" customWidth="1"/>
    <col min="9478" max="9479" width="6.75" style="3" customWidth="1"/>
    <col min="9480" max="9480" width="7.5" style="3" customWidth="1"/>
    <col min="9481" max="9481" width="6.375" style="3" customWidth="1"/>
    <col min="9482" max="9482" width="9" style="3" hidden="1" customWidth="1"/>
    <col min="9483" max="9483" width="24.75" style="3" customWidth="1"/>
    <col min="9484" max="9727" width="9" style="3"/>
    <col min="9728" max="9728" width="5.25" style="3" customWidth="1"/>
    <col min="9729" max="9729" width="6.875" style="3" customWidth="1"/>
    <col min="9730" max="9730" width="9.375" style="3" customWidth="1"/>
    <col min="9731" max="9731" width="5.25" style="3" customWidth="1"/>
    <col min="9732" max="9732" width="7.375" style="3" customWidth="1"/>
    <col min="9733" max="9733" width="7.625" style="3" customWidth="1"/>
    <col min="9734" max="9735" width="6.75" style="3" customWidth="1"/>
    <col min="9736" max="9736" width="7.5" style="3" customWidth="1"/>
    <col min="9737" max="9737" width="6.375" style="3" customWidth="1"/>
    <col min="9738" max="9738" width="9" style="3" hidden="1" customWidth="1"/>
    <col min="9739" max="9739" width="24.75" style="3" customWidth="1"/>
    <col min="9740" max="9983" width="9" style="3"/>
    <col min="9984" max="9984" width="5.25" style="3" customWidth="1"/>
    <col min="9985" max="9985" width="6.875" style="3" customWidth="1"/>
    <col min="9986" max="9986" width="9.375" style="3" customWidth="1"/>
    <col min="9987" max="9987" width="5.25" style="3" customWidth="1"/>
    <col min="9988" max="9988" width="7.375" style="3" customWidth="1"/>
    <col min="9989" max="9989" width="7.625" style="3" customWidth="1"/>
    <col min="9990" max="9991" width="6.75" style="3" customWidth="1"/>
    <col min="9992" max="9992" width="7.5" style="3" customWidth="1"/>
    <col min="9993" max="9993" width="6.375" style="3" customWidth="1"/>
    <col min="9994" max="9994" width="9" style="3" hidden="1" customWidth="1"/>
    <col min="9995" max="9995" width="24.75" style="3" customWidth="1"/>
    <col min="9996" max="10239" width="9" style="3"/>
    <col min="10240" max="10240" width="5.25" style="3" customWidth="1"/>
    <col min="10241" max="10241" width="6.875" style="3" customWidth="1"/>
    <col min="10242" max="10242" width="9.375" style="3" customWidth="1"/>
    <col min="10243" max="10243" width="5.25" style="3" customWidth="1"/>
    <col min="10244" max="10244" width="7.375" style="3" customWidth="1"/>
    <col min="10245" max="10245" width="7.625" style="3" customWidth="1"/>
    <col min="10246" max="10247" width="6.75" style="3" customWidth="1"/>
    <col min="10248" max="10248" width="7.5" style="3" customWidth="1"/>
    <col min="10249" max="10249" width="6.375" style="3" customWidth="1"/>
    <col min="10250" max="10250" width="9" style="3" hidden="1" customWidth="1"/>
    <col min="10251" max="10251" width="24.75" style="3" customWidth="1"/>
    <col min="10252" max="10495" width="9" style="3"/>
    <col min="10496" max="10496" width="5.25" style="3" customWidth="1"/>
    <col min="10497" max="10497" width="6.875" style="3" customWidth="1"/>
    <col min="10498" max="10498" width="9.375" style="3" customWidth="1"/>
    <col min="10499" max="10499" width="5.25" style="3" customWidth="1"/>
    <col min="10500" max="10500" width="7.375" style="3" customWidth="1"/>
    <col min="10501" max="10501" width="7.625" style="3" customWidth="1"/>
    <col min="10502" max="10503" width="6.75" style="3" customWidth="1"/>
    <col min="10504" max="10504" width="7.5" style="3" customWidth="1"/>
    <col min="10505" max="10505" width="6.375" style="3" customWidth="1"/>
    <col min="10506" max="10506" width="9" style="3" hidden="1" customWidth="1"/>
    <col min="10507" max="10507" width="24.75" style="3" customWidth="1"/>
    <col min="10508" max="10751" width="9" style="3"/>
    <col min="10752" max="10752" width="5.25" style="3" customWidth="1"/>
    <col min="10753" max="10753" width="6.875" style="3" customWidth="1"/>
    <col min="10754" max="10754" width="9.375" style="3" customWidth="1"/>
    <col min="10755" max="10755" width="5.25" style="3" customWidth="1"/>
    <col min="10756" max="10756" width="7.375" style="3" customWidth="1"/>
    <col min="10757" max="10757" width="7.625" style="3" customWidth="1"/>
    <col min="10758" max="10759" width="6.75" style="3" customWidth="1"/>
    <col min="10760" max="10760" width="7.5" style="3" customWidth="1"/>
    <col min="10761" max="10761" width="6.375" style="3" customWidth="1"/>
    <col min="10762" max="10762" width="9" style="3" hidden="1" customWidth="1"/>
    <col min="10763" max="10763" width="24.75" style="3" customWidth="1"/>
    <col min="10764" max="11007" width="9" style="3"/>
    <col min="11008" max="11008" width="5.25" style="3" customWidth="1"/>
    <col min="11009" max="11009" width="6.875" style="3" customWidth="1"/>
    <col min="11010" max="11010" width="9.375" style="3" customWidth="1"/>
    <col min="11011" max="11011" width="5.25" style="3" customWidth="1"/>
    <col min="11012" max="11012" width="7.375" style="3" customWidth="1"/>
    <col min="11013" max="11013" width="7.625" style="3" customWidth="1"/>
    <col min="11014" max="11015" width="6.75" style="3" customWidth="1"/>
    <col min="11016" max="11016" width="7.5" style="3" customWidth="1"/>
    <col min="11017" max="11017" width="6.375" style="3" customWidth="1"/>
    <col min="11018" max="11018" width="9" style="3" hidden="1" customWidth="1"/>
    <col min="11019" max="11019" width="24.75" style="3" customWidth="1"/>
    <col min="11020" max="11263" width="9" style="3"/>
    <col min="11264" max="11264" width="5.25" style="3" customWidth="1"/>
    <col min="11265" max="11265" width="6.875" style="3" customWidth="1"/>
    <col min="11266" max="11266" width="9.375" style="3" customWidth="1"/>
    <col min="11267" max="11267" width="5.25" style="3" customWidth="1"/>
    <col min="11268" max="11268" width="7.375" style="3" customWidth="1"/>
    <col min="11269" max="11269" width="7.625" style="3" customWidth="1"/>
    <col min="11270" max="11271" width="6.75" style="3" customWidth="1"/>
    <col min="11272" max="11272" width="7.5" style="3" customWidth="1"/>
    <col min="11273" max="11273" width="6.375" style="3" customWidth="1"/>
    <col min="11274" max="11274" width="9" style="3" hidden="1" customWidth="1"/>
    <col min="11275" max="11275" width="24.75" style="3" customWidth="1"/>
    <col min="11276" max="11519" width="9" style="3"/>
    <col min="11520" max="11520" width="5.25" style="3" customWidth="1"/>
    <col min="11521" max="11521" width="6.875" style="3" customWidth="1"/>
    <col min="11522" max="11522" width="9.375" style="3" customWidth="1"/>
    <col min="11523" max="11523" width="5.25" style="3" customWidth="1"/>
    <col min="11524" max="11524" width="7.375" style="3" customWidth="1"/>
    <col min="11525" max="11525" width="7.625" style="3" customWidth="1"/>
    <col min="11526" max="11527" width="6.75" style="3" customWidth="1"/>
    <col min="11528" max="11528" width="7.5" style="3" customWidth="1"/>
    <col min="11529" max="11529" width="6.375" style="3" customWidth="1"/>
    <col min="11530" max="11530" width="9" style="3" hidden="1" customWidth="1"/>
    <col min="11531" max="11531" width="24.75" style="3" customWidth="1"/>
    <col min="11532" max="11775" width="9" style="3"/>
    <col min="11776" max="11776" width="5.25" style="3" customWidth="1"/>
    <col min="11777" max="11777" width="6.875" style="3" customWidth="1"/>
    <col min="11778" max="11778" width="9.375" style="3" customWidth="1"/>
    <col min="11779" max="11779" width="5.25" style="3" customWidth="1"/>
    <col min="11780" max="11780" width="7.375" style="3" customWidth="1"/>
    <col min="11781" max="11781" width="7.625" style="3" customWidth="1"/>
    <col min="11782" max="11783" width="6.75" style="3" customWidth="1"/>
    <col min="11784" max="11784" width="7.5" style="3" customWidth="1"/>
    <col min="11785" max="11785" width="6.375" style="3" customWidth="1"/>
    <col min="11786" max="11786" width="9" style="3" hidden="1" customWidth="1"/>
    <col min="11787" max="11787" width="24.75" style="3" customWidth="1"/>
    <col min="11788" max="12031" width="9" style="3"/>
    <col min="12032" max="12032" width="5.25" style="3" customWidth="1"/>
    <col min="12033" max="12033" width="6.875" style="3" customWidth="1"/>
    <col min="12034" max="12034" width="9.375" style="3" customWidth="1"/>
    <col min="12035" max="12035" width="5.25" style="3" customWidth="1"/>
    <col min="12036" max="12036" width="7.375" style="3" customWidth="1"/>
    <col min="12037" max="12037" width="7.625" style="3" customWidth="1"/>
    <col min="12038" max="12039" width="6.75" style="3" customWidth="1"/>
    <col min="12040" max="12040" width="7.5" style="3" customWidth="1"/>
    <col min="12041" max="12041" width="6.375" style="3" customWidth="1"/>
    <col min="12042" max="12042" width="9" style="3" hidden="1" customWidth="1"/>
    <col min="12043" max="12043" width="24.75" style="3" customWidth="1"/>
    <col min="12044" max="12287" width="9" style="3"/>
    <col min="12288" max="12288" width="5.25" style="3" customWidth="1"/>
    <col min="12289" max="12289" width="6.875" style="3" customWidth="1"/>
    <col min="12290" max="12290" width="9.375" style="3" customWidth="1"/>
    <col min="12291" max="12291" width="5.25" style="3" customWidth="1"/>
    <col min="12292" max="12292" width="7.375" style="3" customWidth="1"/>
    <col min="12293" max="12293" width="7.625" style="3" customWidth="1"/>
    <col min="12294" max="12295" width="6.75" style="3" customWidth="1"/>
    <col min="12296" max="12296" width="7.5" style="3" customWidth="1"/>
    <col min="12297" max="12297" width="6.375" style="3" customWidth="1"/>
    <col min="12298" max="12298" width="9" style="3" hidden="1" customWidth="1"/>
    <col min="12299" max="12299" width="24.75" style="3" customWidth="1"/>
    <col min="12300" max="12543" width="9" style="3"/>
    <col min="12544" max="12544" width="5.25" style="3" customWidth="1"/>
    <col min="12545" max="12545" width="6.875" style="3" customWidth="1"/>
    <col min="12546" max="12546" width="9.375" style="3" customWidth="1"/>
    <col min="12547" max="12547" width="5.25" style="3" customWidth="1"/>
    <col min="12548" max="12548" width="7.375" style="3" customWidth="1"/>
    <col min="12549" max="12549" width="7.625" style="3" customWidth="1"/>
    <col min="12550" max="12551" width="6.75" style="3" customWidth="1"/>
    <col min="12552" max="12552" width="7.5" style="3" customWidth="1"/>
    <col min="12553" max="12553" width="6.375" style="3" customWidth="1"/>
    <col min="12554" max="12554" width="9" style="3" hidden="1" customWidth="1"/>
    <col min="12555" max="12555" width="24.75" style="3" customWidth="1"/>
    <col min="12556" max="12799" width="9" style="3"/>
    <col min="12800" max="12800" width="5.25" style="3" customWidth="1"/>
    <col min="12801" max="12801" width="6.875" style="3" customWidth="1"/>
    <col min="12802" max="12802" width="9.375" style="3" customWidth="1"/>
    <col min="12803" max="12803" width="5.25" style="3" customWidth="1"/>
    <col min="12804" max="12804" width="7.375" style="3" customWidth="1"/>
    <col min="12805" max="12805" width="7.625" style="3" customWidth="1"/>
    <col min="12806" max="12807" width="6.75" style="3" customWidth="1"/>
    <col min="12808" max="12808" width="7.5" style="3" customWidth="1"/>
    <col min="12809" max="12809" width="6.375" style="3" customWidth="1"/>
    <col min="12810" max="12810" width="9" style="3" hidden="1" customWidth="1"/>
    <col min="12811" max="12811" width="24.75" style="3" customWidth="1"/>
    <col min="12812" max="13055" width="9" style="3"/>
    <col min="13056" max="13056" width="5.25" style="3" customWidth="1"/>
    <col min="13057" max="13057" width="6.875" style="3" customWidth="1"/>
    <col min="13058" max="13058" width="9.375" style="3" customWidth="1"/>
    <col min="13059" max="13059" width="5.25" style="3" customWidth="1"/>
    <col min="13060" max="13060" width="7.375" style="3" customWidth="1"/>
    <col min="13061" max="13061" width="7.625" style="3" customWidth="1"/>
    <col min="13062" max="13063" width="6.75" style="3" customWidth="1"/>
    <col min="13064" max="13064" width="7.5" style="3" customWidth="1"/>
    <col min="13065" max="13065" width="6.375" style="3" customWidth="1"/>
    <col min="13066" max="13066" width="9" style="3" hidden="1" customWidth="1"/>
    <col min="13067" max="13067" width="24.75" style="3" customWidth="1"/>
    <col min="13068" max="13311" width="9" style="3"/>
    <col min="13312" max="13312" width="5.25" style="3" customWidth="1"/>
    <col min="13313" max="13313" width="6.875" style="3" customWidth="1"/>
    <col min="13314" max="13314" width="9.375" style="3" customWidth="1"/>
    <col min="13315" max="13315" width="5.25" style="3" customWidth="1"/>
    <col min="13316" max="13316" width="7.375" style="3" customWidth="1"/>
    <col min="13317" max="13317" width="7.625" style="3" customWidth="1"/>
    <col min="13318" max="13319" width="6.75" style="3" customWidth="1"/>
    <col min="13320" max="13320" width="7.5" style="3" customWidth="1"/>
    <col min="13321" max="13321" width="6.375" style="3" customWidth="1"/>
    <col min="13322" max="13322" width="9" style="3" hidden="1" customWidth="1"/>
    <col min="13323" max="13323" width="24.75" style="3" customWidth="1"/>
    <col min="13324" max="13567" width="9" style="3"/>
    <col min="13568" max="13568" width="5.25" style="3" customWidth="1"/>
    <col min="13569" max="13569" width="6.875" style="3" customWidth="1"/>
    <col min="13570" max="13570" width="9.375" style="3" customWidth="1"/>
    <col min="13571" max="13571" width="5.25" style="3" customWidth="1"/>
    <col min="13572" max="13572" width="7.375" style="3" customWidth="1"/>
    <col min="13573" max="13573" width="7.625" style="3" customWidth="1"/>
    <col min="13574" max="13575" width="6.75" style="3" customWidth="1"/>
    <col min="13576" max="13576" width="7.5" style="3" customWidth="1"/>
    <col min="13577" max="13577" width="6.375" style="3" customWidth="1"/>
    <col min="13578" max="13578" width="9" style="3" hidden="1" customWidth="1"/>
    <col min="13579" max="13579" width="24.75" style="3" customWidth="1"/>
    <col min="13580" max="13823" width="9" style="3"/>
    <col min="13824" max="13824" width="5.25" style="3" customWidth="1"/>
    <col min="13825" max="13825" width="6.875" style="3" customWidth="1"/>
    <col min="13826" max="13826" width="9.375" style="3" customWidth="1"/>
    <col min="13827" max="13827" width="5.25" style="3" customWidth="1"/>
    <col min="13828" max="13828" width="7.375" style="3" customWidth="1"/>
    <col min="13829" max="13829" width="7.625" style="3" customWidth="1"/>
    <col min="13830" max="13831" width="6.75" style="3" customWidth="1"/>
    <col min="13832" max="13832" width="7.5" style="3" customWidth="1"/>
    <col min="13833" max="13833" width="6.375" style="3" customWidth="1"/>
    <col min="13834" max="13834" width="9" style="3" hidden="1" customWidth="1"/>
    <col min="13835" max="13835" width="24.75" style="3" customWidth="1"/>
    <col min="13836" max="14079" width="9" style="3"/>
    <col min="14080" max="14080" width="5.25" style="3" customWidth="1"/>
    <col min="14081" max="14081" width="6.875" style="3" customWidth="1"/>
    <col min="14082" max="14082" width="9.375" style="3" customWidth="1"/>
    <col min="14083" max="14083" width="5.25" style="3" customWidth="1"/>
    <col min="14084" max="14084" width="7.375" style="3" customWidth="1"/>
    <col min="14085" max="14085" width="7.625" style="3" customWidth="1"/>
    <col min="14086" max="14087" width="6.75" style="3" customWidth="1"/>
    <col min="14088" max="14088" width="7.5" style="3" customWidth="1"/>
    <col min="14089" max="14089" width="6.375" style="3" customWidth="1"/>
    <col min="14090" max="14090" width="9" style="3" hidden="1" customWidth="1"/>
    <col min="14091" max="14091" width="24.75" style="3" customWidth="1"/>
    <col min="14092" max="14335" width="9" style="3"/>
    <col min="14336" max="14336" width="5.25" style="3" customWidth="1"/>
    <col min="14337" max="14337" width="6.875" style="3" customWidth="1"/>
    <col min="14338" max="14338" width="9.375" style="3" customWidth="1"/>
    <col min="14339" max="14339" width="5.25" style="3" customWidth="1"/>
    <col min="14340" max="14340" width="7.375" style="3" customWidth="1"/>
    <col min="14341" max="14341" width="7.625" style="3" customWidth="1"/>
    <col min="14342" max="14343" width="6.75" style="3" customWidth="1"/>
    <col min="14344" max="14344" width="7.5" style="3" customWidth="1"/>
    <col min="14345" max="14345" width="6.375" style="3" customWidth="1"/>
    <col min="14346" max="14346" width="9" style="3" hidden="1" customWidth="1"/>
    <col min="14347" max="14347" width="24.75" style="3" customWidth="1"/>
    <col min="14348" max="14591" width="9" style="3"/>
    <col min="14592" max="14592" width="5.25" style="3" customWidth="1"/>
    <col min="14593" max="14593" width="6.875" style="3" customWidth="1"/>
    <col min="14594" max="14594" width="9.375" style="3" customWidth="1"/>
    <col min="14595" max="14595" width="5.25" style="3" customWidth="1"/>
    <col min="14596" max="14596" width="7.375" style="3" customWidth="1"/>
    <col min="14597" max="14597" width="7.625" style="3" customWidth="1"/>
    <col min="14598" max="14599" width="6.75" style="3" customWidth="1"/>
    <col min="14600" max="14600" width="7.5" style="3" customWidth="1"/>
    <col min="14601" max="14601" width="6.375" style="3" customWidth="1"/>
    <col min="14602" max="14602" width="9" style="3" hidden="1" customWidth="1"/>
    <col min="14603" max="14603" width="24.75" style="3" customWidth="1"/>
    <col min="14604" max="14847" width="9" style="3"/>
    <col min="14848" max="14848" width="5.25" style="3" customWidth="1"/>
    <col min="14849" max="14849" width="6.875" style="3" customWidth="1"/>
    <col min="14850" max="14850" width="9.375" style="3" customWidth="1"/>
    <col min="14851" max="14851" width="5.25" style="3" customWidth="1"/>
    <col min="14852" max="14852" width="7.375" style="3" customWidth="1"/>
    <col min="14853" max="14853" width="7.625" style="3" customWidth="1"/>
    <col min="14854" max="14855" width="6.75" style="3" customWidth="1"/>
    <col min="14856" max="14856" width="7.5" style="3" customWidth="1"/>
    <col min="14857" max="14857" width="6.375" style="3" customWidth="1"/>
    <col min="14858" max="14858" width="9" style="3" hidden="1" customWidth="1"/>
    <col min="14859" max="14859" width="24.75" style="3" customWidth="1"/>
    <col min="14860" max="15103" width="9" style="3"/>
    <col min="15104" max="15104" width="5.25" style="3" customWidth="1"/>
    <col min="15105" max="15105" width="6.875" style="3" customWidth="1"/>
    <col min="15106" max="15106" width="9.375" style="3" customWidth="1"/>
    <col min="15107" max="15107" width="5.25" style="3" customWidth="1"/>
    <col min="15108" max="15108" width="7.375" style="3" customWidth="1"/>
    <col min="15109" max="15109" width="7.625" style="3" customWidth="1"/>
    <col min="15110" max="15111" width="6.75" style="3" customWidth="1"/>
    <col min="15112" max="15112" width="7.5" style="3" customWidth="1"/>
    <col min="15113" max="15113" width="6.375" style="3" customWidth="1"/>
    <col min="15114" max="15114" width="9" style="3" hidden="1" customWidth="1"/>
    <col min="15115" max="15115" width="24.75" style="3" customWidth="1"/>
    <col min="15116" max="15359" width="9" style="3"/>
    <col min="15360" max="15360" width="5.25" style="3" customWidth="1"/>
    <col min="15361" max="15361" width="6.875" style="3" customWidth="1"/>
    <col min="15362" max="15362" width="9.375" style="3" customWidth="1"/>
    <col min="15363" max="15363" width="5.25" style="3" customWidth="1"/>
    <col min="15364" max="15364" width="7.375" style="3" customWidth="1"/>
    <col min="15365" max="15365" width="7.625" style="3" customWidth="1"/>
    <col min="15366" max="15367" width="6.75" style="3" customWidth="1"/>
    <col min="15368" max="15368" width="7.5" style="3" customWidth="1"/>
    <col min="15369" max="15369" width="6.375" style="3" customWidth="1"/>
    <col min="15370" max="15370" width="9" style="3" hidden="1" customWidth="1"/>
    <col min="15371" max="15371" width="24.75" style="3" customWidth="1"/>
    <col min="15372" max="15615" width="9" style="3"/>
    <col min="15616" max="15616" width="5.25" style="3" customWidth="1"/>
    <col min="15617" max="15617" width="6.875" style="3" customWidth="1"/>
    <col min="15618" max="15618" width="9.375" style="3" customWidth="1"/>
    <col min="15619" max="15619" width="5.25" style="3" customWidth="1"/>
    <col min="15620" max="15620" width="7.375" style="3" customWidth="1"/>
    <col min="15621" max="15621" width="7.625" style="3" customWidth="1"/>
    <col min="15622" max="15623" width="6.75" style="3" customWidth="1"/>
    <col min="15624" max="15624" width="7.5" style="3" customWidth="1"/>
    <col min="15625" max="15625" width="6.375" style="3" customWidth="1"/>
    <col min="15626" max="15626" width="9" style="3" hidden="1" customWidth="1"/>
    <col min="15627" max="15627" width="24.75" style="3" customWidth="1"/>
    <col min="15628" max="15871" width="9" style="3"/>
    <col min="15872" max="15872" width="5.25" style="3" customWidth="1"/>
    <col min="15873" max="15873" width="6.875" style="3" customWidth="1"/>
    <col min="15874" max="15874" width="9.375" style="3" customWidth="1"/>
    <col min="15875" max="15875" width="5.25" style="3" customWidth="1"/>
    <col min="15876" max="15876" width="7.375" style="3" customWidth="1"/>
    <col min="15877" max="15877" width="7.625" style="3" customWidth="1"/>
    <col min="15878" max="15879" width="6.75" style="3" customWidth="1"/>
    <col min="15880" max="15880" width="7.5" style="3" customWidth="1"/>
    <col min="15881" max="15881" width="6.375" style="3" customWidth="1"/>
    <col min="15882" max="15882" width="9" style="3" hidden="1" customWidth="1"/>
    <col min="15883" max="15883" width="24.75" style="3" customWidth="1"/>
    <col min="15884" max="16127" width="9" style="3"/>
    <col min="16128" max="16128" width="5.25" style="3" customWidth="1"/>
    <col min="16129" max="16129" width="6.875" style="3" customWidth="1"/>
    <col min="16130" max="16130" width="9.375" style="3" customWidth="1"/>
    <col min="16131" max="16131" width="5.25" style="3" customWidth="1"/>
    <col min="16132" max="16132" width="7.375" style="3" customWidth="1"/>
    <col min="16133" max="16133" width="7.625" style="3" customWidth="1"/>
    <col min="16134" max="16135" width="6.75" style="3" customWidth="1"/>
    <col min="16136" max="16136" width="7.5" style="3" customWidth="1"/>
    <col min="16137" max="16137" width="6.375" style="3" customWidth="1"/>
    <col min="16138" max="16138" width="9" style="3" hidden="1" customWidth="1"/>
    <col min="16139" max="16139" width="24.75" style="3" customWidth="1"/>
    <col min="16140" max="16384" width="9" style="3"/>
  </cols>
  <sheetData>
    <row r="1" ht="16.5" customHeight="1" spans="1:11">
      <c r="A1" s="4" t="s">
        <v>144</v>
      </c>
      <c r="B1" s="4"/>
      <c r="C1" s="5"/>
      <c r="D1" s="6"/>
      <c r="E1" s="6" t="s">
        <v>145</v>
      </c>
      <c r="F1" s="6" t="s">
        <v>145</v>
      </c>
      <c r="G1" s="6" t="s">
        <v>145</v>
      </c>
      <c r="H1" s="6"/>
      <c r="I1" s="6" t="s">
        <v>145</v>
      </c>
      <c r="J1" s="6" t="s">
        <v>145</v>
      </c>
      <c r="K1" s="6" t="s">
        <v>145</v>
      </c>
    </row>
    <row r="2" ht="48.95" customHeight="1" spans="1:12">
      <c r="A2" s="7" t="s">
        <v>146</v>
      </c>
      <c r="B2" s="7"/>
      <c r="C2" s="7"/>
      <c r="D2" s="7"/>
      <c r="E2" s="7"/>
      <c r="F2" s="7"/>
      <c r="G2" s="7"/>
      <c r="H2" s="7"/>
      <c r="I2" s="7"/>
      <c r="J2" s="7"/>
      <c r="K2" s="7"/>
      <c r="L2" s="7"/>
    </row>
    <row r="3" ht="14.25" customHeight="1" spans="1:12">
      <c r="A3" s="8"/>
      <c r="B3" s="8"/>
      <c r="C3" s="8"/>
      <c r="D3" s="8"/>
      <c r="E3" s="8"/>
      <c r="F3" s="8"/>
      <c r="G3" s="8"/>
      <c r="H3" s="8"/>
      <c r="I3" s="8"/>
      <c r="J3" s="8"/>
      <c r="K3" s="8"/>
      <c r="L3" s="36" t="s">
        <v>2</v>
      </c>
    </row>
    <row r="4" ht="24.75" customHeight="1" spans="1:12">
      <c r="A4" s="9" t="s">
        <v>147</v>
      </c>
      <c r="B4" s="9" t="s">
        <v>148</v>
      </c>
      <c r="C4" s="9" t="s">
        <v>27</v>
      </c>
      <c r="D4" s="9" t="s">
        <v>22</v>
      </c>
      <c r="E4" s="9"/>
      <c r="F4" s="9" t="s">
        <v>28</v>
      </c>
      <c r="G4" s="9"/>
      <c r="H4" s="9"/>
      <c r="I4" s="9"/>
      <c r="J4" s="9"/>
      <c r="K4" s="9" t="s">
        <v>149</v>
      </c>
      <c r="L4" s="22" t="s">
        <v>5</v>
      </c>
    </row>
    <row r="5" ht="38.25" customHeight="1" spans="1:12">
      <c r="A5" s="9"/>
      <c r="B5" s="9"/>
      <c r="C5" s="9"/>
      <c r="D5" s="9" t="s">
        <v>150</v>
      </c>
      <c r="E5" s="9" t="s">
        <v>31</v>
      </c>
      <c r="F5" s="9" t="s">
        <v>151</v>
      </c>
      <c r="G5" s="9" t="s">
        <v>152</v>
      </c>
      <c r="H5" s="9"/>
      <c r="I5" s="9" t="s">
        <v>34</v>
      </c>
      <c r="J5" s="9"/>
      <c r="K5" s="9"/>
      <c r="L5" s="22"/>
    </row>
    <row r="6" ht="42.75" customHeight="1" spans="1:12">
      <c r="A6" s="9"/>
      <c r="B6" s="9"/>
      <c r="C6" s="9"/>
      <c r="D6" s="9"/>
      <c r="E6" s="9"/>
      <c r="F6" s="10"/>
      <c r="G6" s="9" t="s">
        <v>153</v>
      </c>
      <c r="H6" s="9" t="s">
        <v>154</v>
      </c>
      <c r="I6" s="10" t="s">
        <v>155</v>
      </c>
      <c r="J6" s="9" t="s">
        <v>156</v>
      </c>
      <c r="K6" s="9"/>
      <c r="L6" s="22"/>
    </row>
    <row r="7" ht="51" customHeight="1" spans="1:14">
      <c r="A7" s="11" t="s">
        <v>8</v>
      </c>
      <c r="B7" s="12">
        <f>E7+E8+E9+E10+E11+E12+E13</f>
        <v>1250</v>
      </c>
      <c r="C7" s="13" t="s">
        <v>82</v>
      </c>
      <c r="D7" s="9">
        <v>14</v>
      </c>
      <c r="E7" s="14">
        <v>700</v>
      </c>
      <c r="F7" s="14">
        <v>600</v>
      </c>
      <c r="G7" s="15">
        <v>270</v>
      </c>
      <c r="H7" s="15">
        <f>F7*0.05</f>
        <v>30</v>
      </c>
      <c r="I7" s="14">
        <v>280</v>
      </c>
      <c r="J7" s="14">
        <v>20</v>
      </c>
      <c r="K7" s="21">
        <v>100</v>
      </c>
      <c r="L7" s="34" t="s">
        <v>157</v>
      </c>
      <c r="M7" s="37"/>
      <c r="N7" s="38"/>
    </row>
    <row r="8" ht="49.5" customHeight="1" spans="1:12">
      <c r="A8" s="16"/>
      <c r="B8" s="17"/>
      <c r="C8" s="9" t="s">
        <v>58</v>
      </c>
      <c r="D8" s="14">
        <v>4</v>
      </c>
      <c r="E8" s="14">
        <v>200</v>
      </c>
      <c r="F8" s="14">
        <v>200</v>
      </c>
      <c r="G8" s="14">
        <v>200</v>
      </c>
      <c r="H8" s="14"/>
      <c r="I8" s="9"/>
      <c r="J8" s="9"/>
      <c r="K8" s="28"/>
      <c r="L8" s="39" t="s">
        <v>158</v>
      </c>
    </row>
    <row r="9" ht="35.25" customHeight="1" spans="1:12">
      <c r="A9" s="16"/>
      <c r="B9" s="17"/>
      <c r="C9" s="18" t="s">
        <v>159</v>
      </c>
      <c r="D9" s="14">
        <v>1</v>
      </c>
      <c r="E9" s="14">
        <v>50</v>
      </c>
      <c r="F9" s="14">
        <v>50</v>
      </c>
      <c r="G9" s="14">
        <v>50</v>
      </c>
      <c r="H9" s="14"/>
      <c r="I9" s="9"/>
      <c r="J9" s="9"/>
      <c r="K9" s="28"/>
      <c r="L9" s="39"/>
    </row>
    <row r="10" ht="54.75" customHeight="1" spans="1:12">
      <c r="A10" s="16"/>
      <c r="B10" s="17"/>
      <c r="C10" s="13" t="s">
        <v>66</v>
      </c>
      <c r="D10" s="9">
        <v>2</v>
      </c>
      <c r="E10" s="14">
        <v>100</v>
      </c>
      <c r="F10" s="14">
        <v>100</v>
      </c>
      <c r="G10" s="14">
        <v>100</v>
      </c>
      <c r="H10" s="14"/>
      <c r="I10" s="14" t="s">
        <v>145</v>
      </c>
      <c r="J10" s="14" t="s">
        <v>145</v>
      </c>
      <c r="K10" s="40"/>
      <c r="L10" s="39" t="s">
        <v>160</v>
      </c>
    </row>
    <row r="11" ht="47.25" customHeight="1" spans="1:12">
      <c r="A11" s="16"/>
      <c r="B11" s="17"/>
      <c r="C11" s="19" t="s">
        <v>56</v>
      </c>
      <c r="D11" s="20">
        <v>1</v>
      </c>
      <c r="E11" s="21">
        <v>50</v>
      </c>
      <c r="F11" s="21">
        <v>50</v>
      </c>
      <c r="G11" s="22">
        <v>50</v>
      </c>
      <c r="H11" s="22"/>
      <c r="I11" s="41"/>
      <c r="J11" s="22"/>
      <c r="K11" s="20"/>
      <c r="L11" s="42" t="s">
        <v>161</v>
      </c>
    </row>
    <row r="12" ht="57" customHeight="1" spans="1:12">
      <c r="A12" s="16"/>
      <c r="B12" s="17"/>
      <c r="C12" s="23" t="s">
        <v>78</v>
      </c>
      <c r="D12" s="20">
        <v>2</v>
      </c>
      <c r="E12" s="21">
        <v>100</v>
      </c>
      <c r="F12" s="21">
        <v>100</v>
      </c>
      <c r="G12" s="22">
        <v>100</v>
      </c>
      <c r="H12" s="22"/>
      <c r="I12" s="41"/>
      <c r="J12" s="22"/>
      <c r="K12" s="20"/>
      <c r="L12" s="43" t="s">
        <v>79</v>
      </c>
    </row>
    <row r="13" ht="50.25" customHeight="1" spans="1:12">
      <c r="A13" s="24"/>
      <c r="B13" s="25"/>
      <c r="C13" s="26" t="s">
        <v>76</v>
      </c>
      <c r="D13" s="26">
        <v>1</v>
      </c>
      <c r="E13" s="21">
        <v>50</v>
      </c>
      <c r="F13" s="21">
        <v>50</v>
      </c>
      <c r="G13" s="21">
        <v>50</v>
      </c>
      <c r="H13" s="27"/>
      <c r="I13" s="27"/>
      <c r="J13" s="27"/>
      <c r="K13" s="44"/>
      <c r="L13" s="42" t="s">
        <v>77</v>
      </c>
    </row>
    <row r="14" ht="40.5" customHeight="1" spans="1:12">
      <c r="A14" s="9" t="s">
        <v>10</v>
      </c>
      <c r="B14" s="28">
        <v>800</v>
      </c>
      <c r="C14" s="13" t="s">
        <v>92</v>
      </c>
      <c r="D14" s="9">
        <v>14</v>
      </c>
      <c r="E14" s="14">
        <v>700</v>
      </c>
      <c r="F14" s="14">
        <v>700</v>
      </c>
      <c r="G14" s="15">
        <v>315</v>
      </c>
      <c r="H14" s="15">
        <v>35</v>
      </c>
      <c r="I14" s="15">
        <v>336</v>
      </c>
      <c r="J14" s="14">
        <v>14</v>
      </c>
      <c r="K14" s="40" t="s">
        <v>145</v>
      </c>
      <c r="L14" s="45"/>
    </row>
    <row r="15" ht="40.5" customHeight="1" spans="1:12">
      <c r="A15" s="9"/>
      <c r="B15" s="28"/>
      <c r="C15" s="13" t="s">
        <v>162</v>
      </c>
      <c r="D15" s="9">
        <v>2</v>
      </c>
      <c r="E15" s="14">
        <v>100</v>
      </c>
      <c r="F15" s="14">
        <v>100</v>
      </c>
      <c r="G15" s="14">
        <v>100</v>
      </c>
      <c r="H15" s="14"/>
      <c r="I15" s="14" t="s">
        <v>145</v>
      </c>
      <c r="J15" s="14" t="s">
        <v>145</v>
      </c>
      <c r="K15" s="40"/>
      <c r="L15" s="45"/>
    </row>
    <row r="16" ht="36" customHeight="1" spans="1:12">
      <c r="A16" s="9" t="s">
        <v>12</v>
      </c>
      <c r="B16" s="28">
        <v>1200</v>
      </c>
      <c r="C16" s="29" t="s">
        <v>163</v>
      </c>
      <c r="D16" s="9">
        <v>12</v>
      </c>
      <c r="E16" s="14">
        <v>600</v>
      </c>
      <c r="F16" s="14">
        <v>600</v>
      </c>
      <c r="G16" s="15">
        <v>270</v>
      </c>
      <c r="H16" s="15">
        <f>F16*0.05</f>
        <v>30</v>
      </c>
      <c r="I16" s="15">
        <v>281</v>
      </c>
      <c r="J16" s="14">
        <v>19</v>
      </c>
      <c r="K16" s="46"/>
      <c r="L16" s="45"/>
    </row>
    <row r="17" ht="37.5" customHeight="1" spans="1:12">
      <c r="A17" s="9"/>
      <c r="B17" s="9"/>
      <c r="C17" s="29" t="s">
        <v>164</v>
      </c>
      <c r="D17" s="9">
        <v>12</v>
      </c>
      <c r="E17" s="14">
        <v>600</v>
      </c>
      <c r="F17" s="14">
        <v>600</v>
      </c>
      <c r="G17" s="14">
        <v>600</v>
      </c>
      <c r="H17" s="14"/>
      <c r="I17" s="14" t="s">
        <v>145</v>
      </c>
      <c r="J17" s="14" t="s">
        <v>145</v>
      </c>
      <c r="K17" s="46" t="s">
        <v>145</v>
      </c>
      <c r="L17" s="45" t="s">
        <v>145</v>
      </c>
    </row>
    <row r="18" s="1" customFormat="1" ht="30.75" customHeight="1" spans="1:12">
      <c r="A18" s="18" t="s">
        <v>14</v>
      </c>
      <c r="B18" s="28">
        <f>E18+E19+E20+E21</f>
        <v>2700</v>
      </c>
      <c r="C18" s="30" t="s">
        <v>94</v>
      </c>
      <c r="D18" s="18">
        <v>28</v>
      </c>
      <c r="E18" s="31">
        <v>1400</v>
      </c>
      <c r="F18" s="14">
        <v>1400</v>
      </c>
      <c r="G18" s="15">
        <v>630</v>
      </c>
      <c r="H18" s="15">
        <v>70</v>
      </c>
      <c r="I18" s="15">
        <v>674</v>
      </c>
      <c r="J18" s="14">
        <v>26</v>
      </c>
      <c r="K18" s="47" t="s">
        <v>145</v>
      </c>
      <c r="L18" s="45"/>
    </row>
    <row r="19" s="1" customFormat="1" ht="21.75" customHeight="1" spans="1:12">
      <c r="A19" s="18"/>
      <c r="B19" s="18"/>
      <c r="C19" s="30" t="s">
        <v>165</v>
      </c>
      <c r="D19" s="18">
        <v>14</v>
      </c>
      <c r="E19" s="31">
        <v>700</v>
      </c>
      <c r="F19" s="14">
        <v>700</v>
      </c>
      <c r="G19" s="14">
        <v>700</v>
      </c>
      <c r="H19" s="14"/>
      <c r="I19" s="14"/>
      <c r="J19" s="14"/>
      <c r="K19" s="46" t="s">
        <v>145</v>
      </c>
      <c r="L19" s="48" t="s">
        <v>145</v>
      </c>
    </row>
    <row r="20" s="1" customFormat="1" ht="27.75" customHeight="1" spans="1:12">
      <c r="A20" s="18"/>
      <c r="B20" s="18"/>
      <c r="C20" s="30" t="s">
        <v>166</v>
      </c>
      <c r="D20" s="18">
        <v>6</v>
      </c>
      <c r="E20" s="31">
        <v>300</v>
      </c>
      <c r="F20" s="14">
        <v>300</v>
      </c>
      <c r="G20" s="14">
        <v>300</v>
      </c>
      <c r="H20" s="14"/>
      <c r="I20" s="14"/>
      <c r="J20" s="14"/>
      <c r="K20" s="47" t="s">
        <v>145</v>
      </c>
      <c r="L20" s="45" t="s">
        <v>145</v>
      </c>
    </row>
    <row r="21" s="1" customFormat="1" ht="27.75" customHeight="1" spans="1:12">
      <c r="A21" s="18"/>
      <c r="B21" s="18"/>
      <c r="C21" s="30" t="s">
        <v>167</v>
      </c>
      <c r="D21" s="18">
        <v>6</v>
      </c>
      <c r="E21" s="31">
        <v>300</v>
      </c>
      <c r="F21" s="14">
        <v>300</v>
      </c>
      <c r="G21" s="14">
        <v>300</v>
      </c>
      <c r="H21" s="14"/>
      <c r="I21" s="14"/>
      <c r="J21" s="14"/>
      <c r="K21" s="47" t="s">
        <v>145</v>
      </c>
      <c r="L21" s="45" t="s">
        <v>145</v>
      </c>
    </row>
    <row r="22" s="1" customFormat="1" ht="23.25" customHeight="1" spans="1:12">
      <c r="A22" s="32" t="s">
        <v>16</v>
      </c>
      <c r="B22" s="12">
        <f>E22+E23+E24</f>
        <v>1050</v>
      </c>
      <c r="C22" s="18" t="s">
        <v>96</v>
      </c>
      <c r="D22" s="18">
        <v>14</v>
      </c>
      <c r="E22" s="14">
        <v>700</v>
      </c>
      <c r="F22" s="14">
        <v>700</v>
      </c>
      <c r="G22" s="15">
        <v>315</v>
      </c>
      <c r="H22" s="15">
        <v>35</v>
      </c>
      <c r="I22" s="15">
        <v>334</v>
      </c>
      <c r="J22" s="14">
        <v>16</v>
      </c>
      <c r="K22" s="46" t="s">
        <v>145</v>
      </c>
      <c r="L22" s="45"/>
    </row>
    <row r="23" s="1" customFormat="1" ht="23.25" customHeight="1" spans="1:12">
      <c r="A23" s="33"/>
      <c r="B23" s="17"/>
      <c r="C23" s="18" t="s">
        <v>168</v>
      </c>
      <c r="D23" s="18">
        <v>4</v>
      </c>
      <c r="E23" s="14">
        <v>200</v>
      </c>
      <c r="F23" s="14">
        <v>200</v>
      </c>
      <c r="G23" s="15">
        <v>200</v>
      </c>
      <c r="H23" s="15"/>
      <c r="I23" s="15"/>
      <c r="J23" s="14"/>
      <c r="K23" s="46"/>
      <c r="L23" s="45"/>
    </row>
    <row r="24" s="1" customFormat="1" ht="27" customHeight="1" spans="1:12">
      <c r="A24" s="33"/>
      <c r="B24" s="17"/>
      <c r="C24" s="18" t="s">
        <v>169</v>
      </c>
      <c r="D24" s="18">
        <v>3</v>
      </c>
      <c r="E24" s="14">
        <v>150</v>
      </c>
      <c r="F24" s="14">
        <v>150</v>
      </c>
      <c r="G24" s="14">
        <v>150</v>
      </c>
      <c r="H24" s="14"/>
      <c r="I24" s="14" t="s">
        <v>145</v>
      </c>
      <c r="J24" s="14" t="s">
        <v>145</v>
      </c>
      <c r="K24" s="46" t="s">
        <v>145</v>
      </c>
      <c r="L24" s="45" t="s">
        <v>145</v>
      </c>
    </row>
    <row r="25" ht="27" customHeight="1" spans="1:12">
      <c r="A25" s="9" t="s">
        <v>18</v>
      </c>
      <c r="B25" s="28">
        <f>E25+E26</f>
        <v>1800</v>
      </c>
      <c r="C25" s="13" t="s">
        <v>95</v>
      </c>
      <c r="D25" s="9">
        <v>22</v>
      </c>
      <c r="E25" s="14">
        <v>1100</v>
      </c>
      <c r="F25" s="14">
        <v>1100</v>
      </c>
      <c r="G25" s="15">
        <v>495</v>
      </c>
      <c r="H25" s="15">
        <v>55</v>
      </c>
      <c r="I25" s="15">
        <v>534</v>
      </c>
      <c r="J25" s="14">
        <v>16</v>
      </c>
      <c r="K25" s="46"/>
      <c r="L25" s="45"/>
    </row>
    <row r="26" s="1" customFormat="1" ht="27.75" customHeight="1" spans="1:12">
      <c r="A26" s="9"/>
      <c r="B26" s="9"/>
      <c r="C26" s="18" t="s">
        <v>170</v>
      </c>
      <c r="D26" s="18">
        <v>14</v>
      </c>
      <c r="E26" s="14">
        <v>700</v>
      </c>
      <c r="F26" s="14">
        <v>700</v>
      </c>
      <c r="G26" s="14">
        <v>665</v>
      </c>
      <c r="H26" s="15">
        <f>F26*0.05</f>
        <v>35</v>
      </c>
      <c r="I26" s="14" t="s">
        <v>145</v>
      </c>
      <c r="J26" s="14" t="s">
        <v>145</v>
      </c>
      <c r="K26" s="47" t="s">
        <v>145</v>
      </c>
      <c r="L26" s="45"/>
    </row>
    <row r="27" ht="28.5" customHeight="1" spans="1:12">
      <c r="A27" s="9" t="s">
        <v>20</v>
      </c>
      <c r="B27" s="28">
        <v>1200</v>
      </c>
      <c r="C27" s="13" t="s">
        <v>97</v>
      </c>
      <c r="D27" s="13">
        <v>16</v>
      </c>
      <c r="E27" s="14">
        <v>800</v>
      </c>
      <c r="F27" s="14">
        <v>800</v>
      </c>
      <c r="G27" s="14">
        <v>360</v>
      </c>
      <c r="H27" s="14">
        <v>40</v>
      </c>
      <c r="I27" s="14">
        <v>385</v>
      </c>
      <c r="J27" s="14">
        <v>15</v>
      </c>
      <c r="K27" s="40" t="s">
        <v>145</v>
      </c>
      <c r="L27" s="45"/>
    </row>
    <row r="28" ht="28.5" customHeight="1" spans="1:12">
      <c r="A28" s="9"/>
      <c r="B28" s="9"/>
      <c r="C28" s="18" t="s">
        <v>171</v>
      </c>
      <c r="D28" s="14">
        <v>8</v>
      </c>
      <c r="E28" s="14">
        <v>400</v>
      </c>
      <c r="F28" s="14">
        <v>400</v>
      </c>
      <c r="G28" s="14">
        <v>400</v>
      </c>
      <c r="H28" s="14"/>
      <c r="I28" s="14" t="s">
        <v>145</v>
      </c>
      <c r="J28" s="14" t="s">
        <v>145</v>
      </c>
      <c r="K28" s="40" t="s">
        <v>145</v>
      </c>
      <c r="L28" s="45" t="s">
        <v>145</v>
      </c>
    </row>
    <row r="29" ht="35.25" customHeight="1" spans="1:14">
      <c r="A29" s="28" t="s">
        <v>22</v>
      </c>
      <c r="B29" s="28"/>
      <c r="C29" s="28"/>
      <c r="D29" s="28">
        <f>SUM(D7:D28)</f>
        <v>200</v>
      </c>
      <c r="E29" s="28">
        <f>SUM(E7:E28)</f>
        <v>10000</v>
      </c>
      <c r="F29" s="28">
        <f>SUM(F7:F28)</f>
        <v>9900</v>
      </c>
      <c r="G29" s="28">
        <f t="shared" ref="G29:K29" si="0">SUM(G7:G28)</f>
        <v>6620</v>
      </c>
      <c r="H29" s="28">
        <f t="shared" si="0"/>
        <v>330</v>
      </c>
      <c r="I29" s="28">
        <f t="shared" si="0"/>
        <v>2824</v>
      </c>
      <c r="J29" s="28">
        <f t="shared" si="0"/>
        <v>126</v>
      </c>
      <c r="K29" s="28">
        <f t="shared" si="0"/>
        <v>100</v>
      </c>
      <c r="L29" s="27"/>
      <c r="M29" s="49"/>
      <c r="N29" s="38"/>
    </row>
    <row r="30" ht="36" customHeight="1" spans="1:12">
      <c r="A30" s="34" t="s">
        <v>172</v>
      </c>
      <c r="B30" s="34"/>
      <c r="C30" s="34"/>
      <c r="D30" s="34"/>
      <c r="E30" s="34"/>
      <c r="F30" s="34"/>
      <c r="G30" s="34"/>
      <c r="H30" s="34"/>
      <c r="I30" s="34"/>
      <c r="J30" s="34"/>
      <c r="K30" s="34"/>
      <c r="L30" s="34"/>
    </row>
    <row r="31" ht="14.25" spans="5:5">
      <c r="E31" s="35"/>
    </row>
  </sheetData>
  <mergeCells count="30">
    <mergeCell ref="A1:C1"/>
    <mergeCell ref="A2:L2"/>
    <mergeCell ref="D4:E4"/>
    <mergeCell ref="F4:J4"/>
    <mergeCell ref="G5:H5"/>
    <mergeCell ref="I5:J5"/>
    <mergeCell ref="A29:C29"/>
    <mergeCell ref="A30:L30"/>
    <mergeCell ref="A4:A6"/>
    <mergeCell ref="A7:A13"/>
    <mergeCell ref="A14:A15"/>
    <mergeCell ref="A16:A17"/>
    <mergeCell ref="A18:A21"/>
    <mergeCell ref="A22:A24"/>
    <mergeCell ref="A25:A26"/>
    <mergeCell ref="A27:A28"/>
    <mergeCell ref="B4:B6"/>
    <mergeCell ref="B7:B13"/>
    <mergeCell ref="B14:B15"/>
    <mergeCell ref="B16:B17"/>
    <mergeCell ref="B18:B21"/>
    <mergeCell ref="B22:B24"/>
    <mergeCell ref="B25:B26"/>
    <mergeCell ref="B27:B28"/>
    <mergeCell ref="C4:C6"/>
    <mergeCell ref="D5:D6"/>
    <mergeCell ref="E5:E6"/>
    <mergeCell ref="F5:F6"/>
    <mergeCell ref="K4:K6"/>
    <mergeCell ref="L4:L6"/>
  </mergeCells>
  <printOptions horizontalCentered="1"/>
  <pageMargins left="0.0393700787401575" right="0.078740157480315" top="0.433070866141732" bottom="1.22047244094488" header="0.078740157480315" footer="1.22047244094488"/>
  <pageSetup paperSize="9" scale="80" orientation="portrait" verticalDpi="96"/>
  <headerFooter/>
  <rowBreaks count="1" manualBreakCount="1">
    <brk id="15" max="1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附表1</vt:lpstr>
      <vt:lpstr>附表2</vt:lpstr>
      <vt:lpstr>附表3</vt:lpstr>
      <vt:lpstr>附表4</vt:lpstr>
      <vt:lpstr>附表5</vt:lpstr>
      <vt:lpstr>附表6</vt:lpstr>
      <vt:lpstr>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别问是缘是劫</cp:lastModifiedBy>
  <dcterms:created xsi:type="dcterms:W3CDTF">2017-04-12T03:21:00Z</dcterms:created>
  <cp:lastPrinted>2019-06-06T02:32:00Z</cp:lastPrinted>
  <dcterms:modified xsi:type="dcterms:W3CDTF">2019-06-12T09:33:57Z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