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附表1" sheetId="1" r:id="rId1"/>
    <sheet name="附表2" sheetId="3" r:id="rId2"/>
    <sheet name="附表3" sheetId="6" r:id="rId3"/>
    <sheet name="附表4" sheetId="7" r:id="rId4"/>
    <sheet name="附表5" sheetId="4" r:id="rId5"/>
    <sheet name="附表6" sheetId="9" r:id="rId6"/>
    <sheet name="附表7" sheetId="5" r:id="rId7"/>
  </sheets>
  <definedNames>
    <definedName name="_xlnm.Print_Area" localSheetId="6">附表7!$A$1:$M$21</definedName>
    <definedName name="_xlnm.Print_Titles" localSheetId="1">附表2!$1:$6</definedName>
    <definedName name="_xlnm.Print_Titles" localSheetId="6">附表7!$1:$6</definedName>
  </definedNames>
  <calcPr calcId="144525"/>
</workbook>
</file>

<file path=xl/sharedStrings.xml><?xml version="1.0" encoding="utf-8"?>
<sst xmlns="http://schemas.openxmlformats.org/spreadsheetml/2006/main" count="185">
  <si>
    <t>附件1</t>
  </si>
  <si>
    <t xml:space="preserve">贵阳市2018年普通高中招生计划                                                                                                                                                                                                       </t>
  </si>
  <si>
    <t>单位：人</t>
  </si>
  <si>
    <t>区（市、县）</t>
  </si>
  <si>
    <t>2018年高中招生数</t>
  </si>
  <si>
    <t>备注</t>
  </si>
  <si>
    <t>“三区一地”所有高中</t>
  </si>
  <si>
    <t>“三区一地”公办普通高中计划10360人,民办普通高中计划1890人，国际学校及中外合作项目计划1820人。</t>
  </si>
  <si>
    <t>花溪区</t>
  </si>
  <si>
    <t>公办普通高中计划1300人，中外合作项目计划200人，民办学校计划500人</t>
  </si>
  <si>
    <t>乌当区</t>
  </si>
  <si>
    <t>公办普通高中计划800人，民办学校计划760人</t>
  </si>
  <si>
    <t>白云区</t>
  </si>
  <si>
    <t>公办普通高中计划1200人，民办学校计划1350人</t>
  </si>
  <si>
    <t>清镇市</t>
  </si>
  <si>
    <t>公办普通高中计划2500人，民办学校计划1218人</t>
  </si>
  <si>
    <t>修文县</t>
  </si>
  <si>
    <t>公办普通高中计划1250人，民办学校计划500人</t>
  </si>
  <si>
    <t>开阳县</t>
  </si>
  <si>
    <t>公办普通高中计划1800人</t>
  </si>
  <si>
    <t>息烽县</t>
  </si>
  <si>
    <t>公办普通高中计划1200人，民办学校计划300人</t>
  </si>
  <si>
    <t>合计</t>
  </si>
  <si>
    <t>　</t>
  </si>
  <si>
    <t xml:space="preserve"> 附件2</t>
  </si>
  <si>
    <t>贵阳市2018年“三区一地”公办普通高中招生计划</t>
  </si>
  <si>
    <t>序号</t>
  </si>
  <si>
    <t>学校</t>
  </si>
  <si>
    <t>面向贵阳市招生</t>
  </si>
  <si>
    <t>面向全省招生人数</t>
  </si>
  <si>
    <t>总班级数</t>
  </si>
  <si>
    <t>总招生人数</t>
  </si>
  <si>
    <t>招生人数</t>
  </si>
  <si>
    <t>其中统招生录取人数</t>
  </si>
  <si>
    <t>其中配额生录取</t>
  </si>
  <si>
    <t>其它</t>
  </si>
  <si>
    <t>三区一地配额生</t>
  </si>
  <si>
    <t>区县配额定向生</t>
  </si>
  <si>
    <t>集团内招生</t>
  </si>
  <si>
    <t>民族生</t>
  </si>
  <si>
    <t>贵阳一中</t>
  </si>
  <si>
    <t>面向全省自主招收民族生100人；贵阳一中集团内招生21人，面向贵阳市17个民族乡招收民族生17人</t>
  </si>
  <si>
    <t>贵阳二中</t>
  </si>
  <si>
    <t>面向全市网上招收统招住读生50人</t>
  </si>
  <si>
    <t>贵阳市实验三中</t>
  </si>
  <si>
    <t>面向全省自主招收民族班50人、宏志班50人；实验三中集团内招生10人，面向贵阳市17个民族乡招收民族生17人</t>
  </si>
  <si>
    <t>贵阳六中</t>
  </si>
  <si>
    <t>面向全省招收民族班50人，面向贵阳市自主招收交响乐器乐特长生30人，面向全市网上招收统招住读生50人</t>
  </si>
  <si>
    <t>贵阳八中</t>
  </si>
  <si>
    <t>贵阳九中</t>
  </si>
  <si>
    <t>贵阳市民中</t>
  </si>
  <si>
    <t>面向贵阳市自主招收少数民族学生50人，贵阳民中集团内招生9人，精准扶贫珍珠班50人，经省教育厅批准拟面向全省招收民族民间文化特长班50人</t>
  </si>
  <si>
    <t>贵州师大附中</t>
  </si>
  <si>
    <t>面向全省自主招收100人、民族宏志班50人，省厅批准招收音乐、美术和播音主持特长生各100人</t>
  </si>
  <si>
    <t>贵州省实验中学</t>
  </si>
  <si>
    <t>面向全省自主招收100人、民族班50人</t>
  </si>
  <si>
    <t>二十五中</t>
  </si>
  <si>
    <t>总招生计划550人，其中面向“三区一地”网招500人，另50人在花溪区网上招生</t>
  </si>
  <si>
    <t>北京161中学贵阳分校（溪南高中）</t>
  </si>
  <si>
    <t>总计划450人，面向三区一地网招150，面向贵阳市自主招生100人。200人面向花溪区网招</t>
  </si>
  <si>
    <t>北师大贵阳附中</t>
  </si>
  <si>
    <t>总招生计划430人，其中定向观山湖区网招100人，春风班30人，自主招生50人</t>
  </si>
  <si>
    <t>观山湖区第一高级中学</t>
  </si>
  <si>
    <t>总招生计划430人，其中定向观山湖区网招100人，春风班30人，省教育厅批准拟面向全省招收足球特长生50人</t>
  </si>
  <si>
    <t>贵阳市南明区甲秀高级中学</t>
  </si>
  <si>
    <t>40人网招，160人自主招生</t>
  </si>
  <si>
    <t>贵大附中</t>
  </si>
  <si>
    <t>总计划600人，面向贵阳市三区一地网招300人，面向全省自主招收150名艺体特长生，150人面向花溪区网招。</t>
  </si>
  <si>
    <t>贵阳五中</t>
  </si>
  <si>
    <t>经省教育厅批准拟面向全市自主招收美术特长生80人</t>
  </si>
  <si>
    <t>贵阳十中</t>
  </si>
  <si>
    <t>经省教育厅批准拟面向全市自主招收俄语特长生50人</t>
  </si>
  <si>
    <t>贵阳十二中</t>
  </si>
  <si>
    <t>经省教育厅批准拟面向全市自主招收音乐特长生50人</t>
  </si>
  <si>
    <t>贵阳三十七中</t>
  </si>
  <si>
    <t>经省教育厅批准拟面向全省自主招收体艺特长生20人</t>
  </si>
  <si>
    <t>贵阳三十八中</t>
  </si>
  <si>
    <t>总招生计划300人，其中面向“三区一地”网招250人，另50人在花溪区网上招生。</t>
  </si>
  <si>
    <t>贵阳四十中</t>
  </si>
  <si>
    <t>经省教育厅批准拟面向全市自主招收体艺特长生50人</t>
  </si>
  <si>
    <t>贵阳四十一中</t>
  </si>
  <si>
    <t>农科院子中</t>
  </si>
  <si>
    <t>总计划350人，其中250人面向“三区一地”网招，100面向花溪区网招</t>
  </si>
  <si>
    <t>林东中学</t>
  </si>
  <si>
    <t>清华中学</t>
  </si>
  <si>
    <t>面向小河片区考生网招100人</t>
  </si>
  <si>
    <t>注：特长生在学校当年招生计划数的5%以内安排。各校特长生招生名额包含在统招生招生计划中。</t>
  </si>
  <si>
    <t>附件3</t>
  </si>
  <si>
    <t xml:space="preserve">贵阳市2018年“三区一地”省级示范性普通高中学校面向区（市、县）配额定向生计划  </t>
  </si>
  <si>
    <r>
      <rPr>
        <b/>
        <sz val="12"/>
        <rFont val="宋体"/>
        <charset val="134"/>
      </rPr>
      <t>三</t>
    </r>
    <r>
      <rPr>
        <b/>
        <sz val="12"/>
        <rFont val="宋体"/>
        <charset val="134"/>
      </rPr>
      <t>城区示范性高中学校</t>
    </r>
  </si>
  <si>
    <t>贵阳实验三中</t>
  </si>
  <si>
    <t>师大附中</t>
  </si>
  <si>
    <t>省实验中学</t>
  </si>
  <si>
    <t>贵阳民族中学</t>
  </si>
  <si>
    <t>附件4</t>
  </si>
  <si>
    <t xml:space="preserve">贵阳市2018年“三区一地”外各区（市、县）省级示范性普通高中学校面向全市招收统招生计划 </t>
  </si>
  <si>
    <t>区（市、县）示范性高中学校</t>
  </si>
  <si>
    <t>面向全市招生数</t>
  </si>
  <si>
    <t>乌当中学</t>
  </si>
  <si>
    <t>白云区第一高级中学</t>
  </si>
  <si>
    <t>清镇一中</t>
  </si>
  <si>
    <t>开阳一中</t>
  </si>
  <si>
    <t>修文中学</t>
  </si>
  <si>
    <t>息烽中学</t>
  </si>
  <si>
    <t>附件5</t>
  </si>
  <si>
    <t xml:space="preserve">贵阳市2018年国际学校和中外合作项目招生计划                                                                                                       </t>
  </si>
  <si>
    <t>区市县</t>
  </si>
  <si>
    <t>三区一地</t>
  </si>
  <si>
    <t>中澳合作学校</t>
  </si>
  <si>
    <t>中加合作班</t>
  </si>
  <si>
    <t>中外合作班</t>
  </si>
  <si>
    <t>贵州中加国际学校</t>
  </si>
  <si>
    <t>国际高中项目班</t>
  </si>
  <si>
    <t>贵州省师大附中</t>
  </si>
  <si>
    <t>中美国际高中项目班</t>
  </si>
  <si>
    <r>
      <rPr>
        <sz val="11"/>
        <color theme="1"/>
        <rFont val="宋体"/>
        <charset val="134"/>
      </rPr>
      <t>中英</t>
    </r>
    <r>
      <rPr>
        <sz val="11"/>
        <color theme="1"/>
        <rFont val="宋体"/>
        <charset val="134"/>
      </rPr>
      <t>国际高中项目班</t>
    </r>
  </si>
  <si>
    <t>中加国际高中项目班</t>
  </si>
  <si>
    <t>中加国际项目班</t>
  </si>
  <si>
    <t>其它区县</t>
  </si>
  <si>
    <t>国际项目班</t>
  </si>
  <si>
    <t>注：学校招收的学生中考分数不得低于市招委会划定的学生生源地最低录取控制线。</t>
  </si>
  <si>
    <t>附件6</t>
  </si>
  <si>
    <t xml:space="preserve">贵阳市2018年民办普通高中指导性招生计划                                                                                                  </t>
  </si>
  <si>
    <t>招生班级数</t>
  </si>
  <si>
    <t>科华学校</t>
  </si>
  <si>
    <t>美加国际学校</t>
  </si>
  <si>
    <t>永胜学校</t>
  </si>
  <si>
    <t>盛世学校</t>
  </si>
  <si>
    <t>德华学校</t>
  </si>
  <si>
    <t>东升学校</t>
  </si>
  <si>
    <t>新世界国际学校</t>
  </si>
  <si>
    <t>中铁置业中加学校</t>
  </si>
  <si>
    <t>普瑞国际学校</t>
  </si>
  <si>
    <t>直通车学校</t>
  </si>
  <si>
    <t>贵阳京师实验学校</t>
  </si>
  <si>
    <t>育强中学</t>
  </si>
  <si>
    <t>品华中学</t>
  </si>
  <si>
    <t>新世纪中学</t>
  </si>
  <si>
    <t>为明国际学校</t>
  </si>
  <si>
    <t>乐湾国际实验学校</t>
  </si>
  <si>
    <t>兴农中学</t>
  </si>
  <si>
    <t>永茂中学</t>
  </si>
  <si>
    <t>南湖实验中学</t>
  </si>
  <si>
    <t>北大培文</t>
  </si>
  <si>
    <t>传习中学</t>
  </si>
  <si>
    <t>养正学校</t>
  </si>
  <si>
    <t>博雅国际实验学校</t>
  </si>
  <si>
    <t>华驿中学</t>
  </si>
  <si>
    <t>景阳中学</t>
  </si>
  <si>
    <t>永生中学</t>
  </si>
  <si>
    <t>注：学校自主招生，不参加网上录取，不得招收中考分数低于市招委会划定的学生生源地最低录取控制线的学生。全市设民办学校浮动计划1000人，民办学校在指导性计划招满后可向市教育局申请使用浮动计划，市教育局在全市范围内统筹，实行总量控制。</t>
  </si>
  <si>
    <t>附件7</t>
  </si>
  <si>
    <t/>
  </si>
  <si>
    <t>贵阳市2018年“三区一地”外各区（市、县）公办普通高中招生计划</t>
  </si>
  <si>
    <t>区（县、市）</t>
  </si>
  <si>
    <t xml:space="preserve">
总计划</t>
  </si>
  <si>
    <t>其他</t>
  </si>
  <si>
    <t>总班
级数</t>
  </si>
  <si>
    <t>招生
人数</t>
  </si>
  <si>
    <t>其中统招生录取</t>
  </si>
  <si>
    <t>网上录取</t>
  </si>
  <si>
    <t>自主招生</t>
  </si>
  <si>
    <t>本区配额生</t>
  </si>
  <si>
    <t>全市定向生</t>
  </si>
  <si>
    <t>总计划中含中加合作班招生200人，择校生中60名纳入网上招生，47名学校自主招生</t>
  </si>
  <si>
    <t>总计划800人，面向全省招收民族班50人，宏志班50人，面向小河片区网招100人，面向花溪招生600人。</t>
  </si>
  <si>
    <t>总计划450人，面向三区一地网招150，面向贵阳市自主招生100人，面向花溪招生200人。</t>
  </si>
  <si>
    <t>贵璜中学</t>
  </si>
  <si>
    <t>总计划600人，面向贵阳市三区一地网招300人，面向全省自主招收150名艺体特长生，面向花溪招生150人。</t>
  </si>
  <si>
    <t>总计划550人，面向三区一地招收500人，面向花溪招50人</t>
  </si>
  <si>
    <r>
      <rPr>
        <sz val="11"/>
        <color theme="1"/>
        <rFont val="宋体"/>
        <charset val="134"/>
      </rPr>
      <t>总计划</t>
    </r>
    <r>
      <rPr>
        <sz val="11"/>
        <color theme="1"/>
        <rFont val="宋体"/>
        <charset val="134"/>
      </rPr>
      <t>350人，</t>
    </r>
    <r>
      <rPr>
        <sz val="11"/>
        <color theme="1"/>
        <rFont val="宋体"/>
        <charset val="134"/>
      </rPr>
      <t>其中2</t>
    </r>
    <r>
      <rPr>
        <sz val="11"/>
        <color theme="1"/>
        <rFont val="宋体"/>
        <charset val="134"/>
      </rPr>
      <t>50人面向“三区一地”招生，100面向花溪区招生</t>
    </r>
  </si>
  <si>
    <t>三十八中</t>
  </si>
  <si>
    <t>总招生计划300人，其中面向“三区一地”网招250人，面向花溪区网招50人</t>
  </si>
  <si>
    <t>新天学校</t>
  </si>
  <si>
    <t>总计划中含拟招生国际项目班100人。</t>
  </si>
  <si>
    <t>白云区第二高级中学</t>
  </si>
  <si>
    <t>清镇四中</t>
  </si>
  <si>
    <t>清镇七砂中学</t>
  </si>
  <si>
    <t>清镇红枫中学</t>
  </si>
  <si>
    <t>扎佐中学</t>
  </si>
  <si>
    <t>根据招生计划，学校可招收择校生275名。但学校只招收择校生193名，其余择校生计划纳入统招生录取</t>
  </si>
  <si>
    <t>开阳三中</t>
  </si>
  <si>
    <t>息烽一中</t>
  </si>
  <si>
    <t>乌当复旦学校</t>
  </si>
  <si>
    <t>注：统招生只能面向本区（市、县）招生。特长生在学校当年招生计划数的5%以内安排。各校特长生招生名额包含在统招生招生计划中。</t>
  </si>
</sst>
</file>

<file path=xl/styles.xml><?xml version="1.0" encoding="utf-8"?>
<styleSheet xmlns="http://schemas.openxmlformats.org/spreadsheetml/2006/main">
  <numFmts count="7">
    <numFmt numFmtId="43" formatCode="_ * #,##0.00_ ;_ * \-#,##0.00_ ;_ * &quot;-&quot;??_ ;_ @_ "/>
    <numFmt numFmtId="41" formatCode="_ * #,##0_ ;_ * \-#,##0_ ;_ * &quot;-&quot;_ ;_ @_ "/>
    <numFmt numFmtId="176" formatCode="0.00_);[Red]\(0.00\)"/>
    <numFmt numFmtId="177" formatCode="0.00_ "/>
    <numFmt numFmtId="178" formatCode="0_ "/>
    <numFmt numFmtId="42" formatCode="_ &quot;￥&quot;* #,##0_ ;_ &quot;￥&quot;* \-#,##0_ ;_ &quot;￥&quot;* &quot;-&quot;_ ;_ @_ "/>
    <numFmt numFmtId="44" formatCode="_ &quot;￥&quot;* #,##0.00_ ;_ &quot;￥&quot;* \-#,##0.00_ ;_ &quot;￥&quot;* &quot;-&quot;??_ ;_ @_ "/>
  </numFmts>
  <fonts count="71">
    <font>
      <sz val="11"/>
      <color theme="1"/>
      <name val="宋体"/>
      <charset val="134"/>
      <scheme val="minor"/>
    </font>
    <font>
      <sz val="12"/>
      <name val="黑体"/>
      <charset val="134"/>
    </font>
    <font>
      <sz val="11"/>
      <color theme="1"/>
      <name val="黑体"/>
      <charset val="134"/>
    </font>
    <font>
      <b/>
      <sz val="12"/>
      <name val="宋体"/>
      <charset val="134"/>
    </font>
    <font>
      <sz val="18"/>
      <name val="方正小标宋简体"/>
      <charset val="134"/>
    </font>
    <font>
      <b/>
      <sz val="18"/>
      <name val="方正小标宋简体"/>
      <charset val="134"/>
    </font>
    <font>
      <sz val="10.5"/>
      <name val="宋体"/>
      <charset val="134"/>
    </font>
    <font>
      <sz val="12"/>
      <name val="宋体"/>
      <charset val="134"/>
    </font>
    <font>
      <sz val="11"/>
      <color theme="1"/>
      <name val="宋体"/>
      <charset val="134"/>
      <scheme val="minor"/>
    </font>
    <font>
      <sz val="12"/>
      <color theme="1"/>
      <name val="仿宋_GB2312"/>
      <charset val="134"/>
    </font>
    <font>
      <sz val="11"/>
      <name val="宋体"/>
      <charset val="134"/>
    </font>
    <font>
      <sz val="10"/>
      <name val="宋体"/>
      <charset val="134"/>
    </font>
    <font>
      <sz val="11"/>
      <name val="方正小标宋简体"/>
      <charset val="134"/>
    </font>
    <font>
      <sz val="10"/>
      <color theme="1"/>
      <name val="宋体"/>
      <charset val="134"/>
      <scheme val="minor"/>
    </font>
    <font>
      <sz val="9"/>
      <name val="宋体"/>
      <charset val="134"/>
    </font>
    <font>
      <b/>
      <sz val="9"/>
      <name val="宋体"/>
      <charset val="134"/>
    </font>
    <font>
      <sz val="11"/>
      <name val="宋体"/>
      <charset val="134"/>
      <scheme val="minor"/>
    </font>
    <font>
      <b/>
      <sz val="18"/>
      <name val="宋体"/>
      <charset val="134"/>
    </font>
    <font>
      <sz val="18"/>
      <name val="宋体"/>
      <charset val="134"/>
    </font>
    <font>
      <b/>
      <sz val="16"/>
      <name val="宋体"/>
      <charset val="134"/>
    </font>
    <font>
      <b/>
      <sz val="11"/>
      <color theme="1"/>
      <name val="宋体"/>
      <charset val="134"/>
      <scheme val="minor"/>
    </font>
    <font>
      <b/>
      <sz val="15"/>
      <name val="宋体"/>
      <charset val="134"/>
    </font>
    <font>
      <b/>
      <sz val="16"/>
      <name val="方正小标宋简体"/>
      <charset val="134"/>
    </font>
    <font>
      <sz val="9"/>
      <name val="方正小标宋简体"/>
      <charset val="134"/>
    </font>
    <font>
      <sz val="11"/>
      <color rgb="FFFF0000"/>
      <name val="宋体"/>
      <charset val="134"/>
      <scheme val="minor"/>
    </font>
    <font>
      <sz val="12"/>
      <color theme="1"/>
      <name val="黑体"/>
      <charset val="134"/>
    </font>
    <font>
      <b/>
      <sz val="18"/>
      <color theme="1"/>
      <name val="宋体"/>
      <charset val="134"/>
      <scheme val="minor"/>
    </font>
    <font>
      <b/>
      <sz val="10.5"/>
      <name val="宋体"/>
      <charset val="134"/>
    </font>
    <font>
      <sz val="12"/>
      <color theme="1"/>
      <name val="宋体"/>
      <charset val="134"/>
      <scheme val="minor"/>
    </font>
    <font>
      <sz val="12"/>
      <name val="宋体"/>
      <charset val="134"/>
      <scheme val="minor"/>
    </font>
    <font>
      <b/>
      <sz val="11"/>
      <name val="宋体"/>
      <charset val="134"/>
      <scheme val="minor"/>
    </font>
    <font>
      <sz val="10"/>
      <name val="宋体"/>
      <charset val="134"/>
      <scheme val="minor"/>
    </font>
    <font>
      <sz val="12"/>
      <name val="方正小标宋简体"/>
      <charset val="134"/>
    </font>
    <font>
      <b/>
      <sz val="12"/>
      <color theme="1"/>
      <name val="宋体"/>
      <charset val="134"/>
      <scheme val="minor"/>
    </font>
    <font>
      <sz val="11"/>
      <color theme="1"/>
      <name val="宋体"/>
      <charset val="0"/>
      <scheme val="minor"/>
    </font>
    <font>
      <b/>
      <sz val="11"/>
      <color rgb="FFFA7D00"/>
      <name val="宋体"/>
      <charset val="0"/>
      <scheme val="minor"/>
    </font>
    <font>
      <sz val="11"/>
      <color indexed="8"/>
      <name val="宋体"/>
      <charset val="134"/>
    </font>
    <font>
      <sz val="11"/>
      <color indexed="9"/>
      <name val="宋体"/>
      <charset val="134"/>
    </font>
    <font>
      <b/>
      <sz val="18"/>
      <color indexed="56"/>
      <name val="宋体"/>
      <charset val="134"/>
    </font>
    <font>
      <b/>
      <sz val="15"/>
      <color theme="3"/>
      <name val="宋体"/>
      <charset val="134"/>
      <scheme val="minor"/>
    </font>
    <font>
      <sz val="11"/>
      <color rgb="FF9C6500"/>
      <name val="宋体"/>
      <charset val="0"/>
      <scheme val="minor"/>
    </font>
    <font>
      <sz val="11"/>
      <color theme="0"/>
      <name val="宋体"/>
      <charset val="0"/>
      <scheme val="minor"/>
    </font>
    <font>
      <sz val="11"/>
      <color rgb="FF3F3F76"/>
      <name val="宋体"/>
      <charset val="0"/>
      <scheme val="minor"/>
    </font>
    <font>
      <u/>
      <sz val="11"/>
      <color rgb="FF800080"/>
      <name val="宋体"/>
      <charset val="0"/>
      <scheme val="minor"/>
    </font>
    <font>
      <b/>
      <sz val="11"/>
      <color indexed="52"/>
      <name val="宋体"/>
      <charset val="134"/>
    </font>
    <font>
      <i/>
      <sz val="11"/>
      <color rgb="FF7F7F7F"/>
      <name val="宋体"/>
      <charset val="0"/>
      <scheme val="minor"/>
    </font>
    <font>
      <b/>
      <sz val="11"/>
      <color indexed="63"/>
      <name val="宋体"/>
      <charset val="134"/>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indexed="56"/>
      <name val="宋体"/>
      <charset val="134"/>
    </font>
    <font>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indexed="8"/>
      <name val="宋体"/>
      <charset val="134"/>
    </font>
    <font>
      <sz val="11"/>
      <color indexed="60"/>
      <name val="宋体"/>
      <charset val="134"/>
    </font>
    <font>
      <sz val="11"/>
      <color indexed="10"/>
      <name val="宋体"/>
      <charset val="134"/>
    </font>
    <font>
      <b/>
      <sz val="13"/>
      <color indexed="56"/>
      <name val="宋体"/>
      <charset val="134"/>
    </font>
    <font>
      <b/>
      <sz val="11"/>
      <color rgb="FFFFFFFF"/>
      <name val="宋体"/>
      <charset val="0"/>
      <scheme val="minor"/>
    </font>
    <font>
      <sz val="11"/>
      <color indexed="20"/>
      <name val="宋体"/>
      <charset val="134"/>
    </font>
    <font>
      <b/>
      <sz val="11"/>
      <color theme="1"/>
      <name val="宋体"/>
      <charset val="0"/>
      <scheme val="minor"/>
    </font>
    <font>
      <sz val="11"/>
      <color indexed="52"/>
      <name val="宋体"/>
      <charset val="134"/>
    </font>
    <font>
      <sz val="11"/>
      <color indexed="17"/>
      <name val="宋体"/>
      <charset val="134"/>
    </font>
    <font>
      <sz val="11"/>
      <color indexed="62"/>
      <name val="宋体"/>
      <charset val="134"/>
    </font>
    <font>
      <b/>
      <sz val="11"/>
      <color indexed="9"/>
      <name val="宋体"/>
      <charset val="134"/>
    </font>
    <font>
      <i/>
      <sz val="11"/>
      <color indexed="23"/>
      <name val="宋体"/>
      <charset val="134"/>
    </font>
    <font>
      <b/>
      <sz val="15"/>
      <color indexed="56"/>
      <name val="宋体"/>
      <charset val="134"/>
    </font>
    <font>
      <sz val="11"/>
      <color theme="1"/>
      <name val="宋体"/>
      <charset val="134"/>
    </font>
  </fonts>
  <fills count="56">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9" tint="0.599993896298105"/>
        <bgColor indexed="64"/>
      </patternFill>
    </fill>
    <fill>
      <patternFill patternType="solid">
        <fgColor indexed="4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indexed="10"/>
        <bgColor indexed="64"/>
      </patternFill>
    </fill>
    <fill>
      <patternFill patternType="solid">
        <fgColor rgb="FFFFEB9C"/>
        <bgColor indexed="64"/>
      </patternFill>
    </fill>
    <fill>
      <patternFill patternType="solid">
        <fgColor theme="8"/>
        <bgColor indexed="64"/>
      </patternFill>
    </fill>
    <fill>
      <patternFill patternType="solid">
        <fgColor indexed="27"/>
        <bgColor indexed="64"/>
      </patternFill>
    </fill>
    <fill>
      <patternFill patternType="solid">
        <fgColor rgb="FFFFCC99"/>
        <bgColor indexed="64"/>
      </patternFill>
    </fill>
    <fill>
      <patternFill patternType="solid">
        <fgColor theme="6"/>
        <bgColor indexed="64"/>
      </patternFill>
    </fill>
    <fill>
      <patternFill patternType="solid">
        <fgColor theme="9"/>
        <bgColor indexed="64"/>
      </patternFill>
    </fill>
    <fill>
      <patternFill patternType="solid">
        <fgColor theme="5" tint="0.799981688894314"/>
        <bgColor indexed="64"/>
      </patternFill>
    </fill>
    <fill>
      <patternFill patternType="solid">
        <fgColor indexed="49"/>
        <bgColor indexed="64"/>
      </patternFill>
    </fill>
    <fill>
      <patternFill patternType="solid">
        <fgColor indexed="22"/>
        <bgColor indexed="64"/>
      </patternFill>
    </fill>
    <fill>
      <patternFill patternType="solid">
        <fgColor rgb="FFC6EFCE"/>
        <bgColor indexed="64"/>
      </patternFill>
    </fill>
    <fill>
      <patternFill patternType="solid">
        <fgColor theme="7" tint="0.599993896298105"/>
        <bgColor indexed="64"/>
      </patternFill>
    </fill>
    <fill>
      <patternFill patternType="solid">
        <fgColor indexed="42"/>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indexed="4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indexed="62"/>
        <bgColor indexed="64"/>
      </patternFill>
    </fill>
    <fill>
      <patternFill patternType="solid">
        <fgColor indexed="46"/>
        <bgColor indexed="64"/>
      </patternFill>
    </fill>
    <fill>
      <patternFill patternType="solid">
        <fgColor indexed="31"/>
        <bgColor indexed="64"/>
      </patternFill>
    </fill>
    <fill>
      <patternFill patternType="solid">
        <fgColor theme="7"/>
        <bgColor indexed="64"/>
      </patternFill>
    </fill>
    <fill>
      <patternFill patternType="solid">
        <fgColor rgb="FFFFC7CE"/>
        <bgColor indexed="64"/>
      </patternFill>
    </fill>
    <fill>
      <patternFill patternType="solid">
        <fgColor theme="7" tint="0.399975585192419"/>
        <bgColor indexed="64"/>
      </patternFill>
    </fill>
    <fill>
      <patternFill patternType="solid">
        <fgColor indexed="36"/>
        <bgColor indexed="64"/>
      </patternFill>
    </fill>
    <fill>
      <patternFill patternType="solid">
        <fgColor indexed="43"/>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29"/>
        <bgColor indexed="64"/>
      </patternFill>
    </fill>
    <fill>
      <patternFill patternType="solid">
        <fgColor theme="5"/>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indexed="57"/>
        <bgColor indexed="64"/>
      </patternFill>
    </fill>
    <fill>
      <patternFill patternType="solid">
        <fgColor indexed="45"/>
        <bgColor indexed="64"/>
      </patternFill>
    </fill>
    <fill>
      <patternFill patternType="solid">
        <fgColor indexed="51"/>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indexed="11"/>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2"/>
        <bgColor indexed="64"/>
      </patternFill>
    </fill>
    <fill>
      <patternFill patternType="solid">
        <fgColor indexed="26"/>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indexed="62"/>
      </top>
      <bottom style="double">
        <color indexed="62"/>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92">
    <xf numFmtId="0" fontId="0" fillId="0" borderId="0">
      <alignment vertical="center"/>
    </xf>
    <xf numFmtId="42" fontId="0" fillId="0" borderId="0" applyFont="0" applyFill="0" applyBorder="0" applyAlignment="0" applyProtection="0">
      <alignment vertical="center"/>
    </xf>
    <xf numFmtId="0" fontId="36" fillId="32" borderId="0" applyNumberFormat="0" applyBorder="0" applyAlignment="0" applyProtection="0">
      <alignment vertical="center"/>
    </xf>
    <xf numFmtId="0" fontId="34" fillId="28" borderId="0" applyNumberFormat="0" applyBorder="0" applyAlignment="0" applyProtection="0">
      <alignment vertical="center"/>
    </xf>
    <xf numFmtId="0" fontId="42" fillId="1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4" fillId="19" borderId="17" applyNumberFormat="0" applyAlignment="0" applyProtection="0">
      <alignment vertical="center"/>
    </xf>
    <xf numFmtId="0" fontId="34" fillId="3" borderId="0" applyNumberFormat="0" applyBorder="0" applyAlignment="0" applyProtection="0">
      <alignment vertical="center"/>
    </xf>
    <xf numFmtId="0" fontId="56" fillId="34" borderId="0" applyNumberFormat="0" applyBorder="0" applyAlignment="0" applyProtection="0">
      <alignment vertical="center"/>
    </xf>
    <xf numFmtId="43" fontId="0" fillId="0" borderId="0" applyFont="0" applyFill="0" applyBorder="0" applyAlignment="0" applyProtection="0">
      <alignment vertical="center"/>
    </xf>
    <xf numFmtId="0" fontId="41" fillId="42"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4" borderId="14" applyNumberFormat="0" applyFont="0" applyAlignment="0" applyProtection="0">
      <alignment vertical="center"/>
    </xf>
    <xf numFmtId="0" fontId="41" fillId="38" borderId="0" applyNumberFormat="0" applyBorder="0" applyAlignment="0" applyProtection="0">
      <alignment vertical="center"/>
    </xf>
    <xf numFmtId="0" fontId="4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16" applyNumberFormat="0" applyFill="0" applyAlignment="0" applyProtection="0">
      <alignment vertical="center"/>
    </xf>
    <xf numFmtId="0" fontId="54" fillId="0" borderId="16" applyNumberFormat="0" applyFill="0" applyAlignment="0" applyProtection="0">
      <alignment vertical="center"/>
    </xf>
    <xf numFmtId="0" fontId="41" fillId="23" borderId="0" applyNumberFormat="0" applyBorder="0" applyAlignment="0" applyProtection="0">
      <alignment vertical="center"/>
    </xf>
    <xf numFmtId="0" fontId="48" fillId="0" borderId="19" applyNumberFormat="0" applyFill="0" applyAlignment="0" applyProtection="0">
      <alignment vertical="center"/>
    </xf>
    <xf numFmtId="0" fontId="41" fillId="35" borderId="0" applyNumberFormat="0" applyBorder="0" applyAlignment="0" applyProtection="0">
      <alignment vertical="center"/>
    </xf>
    <xf numFmtId="0" fontId="51" fillId="5" borderId="20" applyNumberFormat="0" applyAlignment="0" applyProtection="0">
      <alignment vertical="center"/>
    </xf>
    <xf numFmtId="0" fontId="35" fillId="5" borderId="15" applyNumberFormat="0" applyAlignment="0" applyProtection="0">
      <alignment vertical="center"/>
    </xf>
    <xf numFmtId="0" fontId="61" fillId="43" borderId="24" applyNumberFormat="0" applyAlignment="0" applyProtection="0">
      <alignment vertical="center"/>
    </xf>
    <xf numFmtId="0" fontId="36" fillId="31" borderId="0" applyNumberFormat="0" applyBorder="0" applyAlignment="0" applyProtection="0">
      <alignment vertical="center"/>
    </xf>
    <xf numFmtId="0" fontId="34" fillId="29" borderId="0" applyNumberFormat="0" applyBorder="0" applyAlignment="0" applyProtection="0">
      <alignment vertical="center"/>
    </xf>
    <xf numFmtId="0" fontId="41" fillId="41" borderId="0" applyNumberFormat="0" applyBorder="0" applyAlignment="0" applyProtection="0">
      <alignment vertical="center"/>
    </xf>
    <xf numFmtId="0" fontId="53" fillId="0" borderId="21" applyNumberFormat="0" applyFill="0" applyAlignment="0" applyProtection="0">
      <alignment vertical="center"/>
    </xf>
    <xf numFmtId="0" fontId="36" fillId="7" borderId="0" applyNumberFormat="0" applyBorder="0" applyAlignment="0" applyProtection="0">
      <alignment vertical="center"/>
    </xf>
    <xf numFmtId="0" fontId="63" fillId="0" borderId="25" applyNumberFormat="0" applyFill="0" applyAlignment="0" applyProtection="0">
      <alignment vertical="center"/>
    </xf>
    <xf numFmtId="0" fontId="47" fillId="20" borderId="0" applyNumberFormat="0" applyBorder="0" applyAlignment="0" applyProtection="0">
      <alignment vertical="center"/>
    </xf>
    <xf numFmtId="0" fontId="36" fillId="40" borderId="0" applyNumberFormat="0" applyBorder="0" applyAlignment="0" applyProtection="0">
      <alignment vertical="center"/>
    </xf>
    <xf numFmtId="0" fontId="40" fillId="11" borderId="0" applyNumberFormat="0" applyBorder="0" applyAlignment="0" applyProtection="0">
      <alignment vertical="center"/>
    </xf>
    <xf numFmtId="0" fontId="34" fillId="24" borderId="0" applyNumberFormat="0" applyBorder="0" applyAlignment="0" applyProtection="0">
      <alignment vertical="center"/>
    </xf>
    <xf numFmtId="0" fontId="41" fillId="25" borderId="0" applyNumberFormat="0" applyBorder="0" applyAlignment="0" applyProtection="0">
      <alignment vertical="center"/>
    </xf>
    <xf numFmtId="0" fontId="36" fillId="7" borderId="0" applyNumberFormat="0" applyBorder="0" applyAlignment="0" applyProtection="0">
      <alignment vertical="center"/>
    </xf>
    <xf numFmtId="0" fontId="34" fillId="8" borderId="0" applyNumberFormat="0" applyBorder="0" applyAlignment="0" applyProtection="0">
      <alignment vertical="center"/>
    </xf>
    <xf numFmtId="0" fontId="34" fillId="49" borderId="0" applyNumberFormat="0" applyBorder="0" applyAlignment="0" applyProtection="0">
      <alignment vertical="center"/>
    </xf>
    <xf numFmtId="0" fontId="37" fillId="36" borderId="0" applyNumberFormat="0" applyBorder="0" applyAlignment="0" applyProtection="0">
      <alignment vertical="center"/>
    </xf>
    <xf numFmtId="0" fontId="46" fillId="19" borderId="18" applyNumberFormat="0" applyAlignment="0" applyProtection="0">
      <alignment vertical="center"/>
    </xf>
    <xf numFmtId="0" fontId="34" fillId="17" borderId="0" applyNumberFormat="0" applyBorder="0" applyAlignment="0" applyProtection="0">
      <alignment vertical="center"/>
    </xf>
    <xf numFmtId="0" fontId="34" fillId="27" borderId="0" applyNumberFormat="0" applyBorder="0" applyAlignment="0" applyProtection="0">
      <alignment vertical="center"/>
    </xf>
    <xf numFmtId="0" fontId="41" fillId="15" borderId="0" applyNumberFormat="0" applyBorder="0" applyAlignment="0" applyProtection="0">
      <alignment vertical="center"/>
    </xf>
    <xf numFmtId="0" fontId="41" fillId="33" borderId="0" applyNumberFormat="0" applyBorder="0" applyAlignment="0" applyProtection="0">
      <alignment vertical="center"/>
    </xf>
    <xf numFmtId="0" fontId="34" fillId="48" borderId="0" applyNumberFormat="0" applyBorder="0" applyAlignment="0" applyProtection="0">
      <alignment vertical="center"/>
    </xf>
    <xf numFmtId="0" fontId="34" fillId="21" borderId="0" applyNumberFormat="0" applyBorder="0" applyAlignment="0" applyProtection="0">
      <alignment vertical="center"/>
    </xf>
    <xf numFmtId="0" fontId="41" fillId="12" borderId="0" applyNumberFormat="0" applyBorder="0" applyAlignment="0" applyProtection="0">
      <alignment vertical="center"/>
    </xf>
    <xf numFmtId="0" fontId="34" fillId="9" borderId="0" applyNumberFormat="0" applyBorder="0" applyAlignment="0" applyProtection="0">
      <alignment vertical="center"/>
    </xf>
    <xf numFmtId="0" fontId="41" fillId="39" borderId="0" applyNumberFormat="0" applyBorder="0" applyAlignment="0" applyProtection="0">
      <alignment vertical="center"/>
    </xf>
    <xf numFmtId="0" fontId="41" fillId="16" borderId="0" applyNumberFormat="0" applyBorder="0" applyAlignment="0" applyProtection="0">
      <alignment vertical="center"/>
    </xf>
    <xf numFmtId="0" fontId="58" fillId="37" borderId="0" applyNumberFormat="0" applyBorder="0" applyAlignment="0" applyProtection="0">
      <alignment vertical="center"/>
    </xf>
    <xf numFmtId="0" fontId="34" fillId="6" borderId="0" applyNumberFormat="0" applyBorder="0" applyAlignment="0" applyProtection="0">
      <alignment vertical="center"/>
    </xf>
    <xf numFmtId="0" fontId="36" fillId="47" borderId="0" applyNumberFormat="0" applyBorder="0" applyAlignment="0" applyProtection="0">
      <alignment vertical="center"/>
    </xf>
    <xf numFmtId="0" fontId="41" fillId="44" borderId="0" applyNumberFormat="0" applyBorder="0" applyAlignment="0" applyProtection="0">
      <alignment vertical="center"/>
    </xf>
    <xf numFmtId="0" fontId="36" fillId="46" borderId="0" applyNumberFormat="0" applyBorder="0" applyAlignment="0" applyProtection="0">
      <alignment vertical="center"/>
    </xf>
    <xf numFmtId="0" fontId="36" fillId="22" borderId="0" applyNumberFormat="0" applyBorder="0" applyAlignment="0" applyProtection="0">
      <alignment vertical="center"/>
    </xf>
    <xf numFmtId="0" fontId="7" fillId="0" borderId="0" applyProtection="0">
      <alignment vertical="center"/>
    </xf>
    <xf numFmtId="0" fontId="36" fillId="31" borderId="0" applyNumberFormat="0" applyBorder="0" applyAlignment="0" applyProtection="0">
      <alignment vertical="center"/>
    </xf>
    <xf numFmtId="0" fontId="36" fillId="13" borderId="0" applyNumberFormat="0" applyBorder="0" applyAlignment="0" applyProtection="0">
      <alignment vertical="center"/>
    </xf>
    <xf numFmtId="0" fontId="36" fillId="26" borderId="0" applyNumberFormat="0" applyBorder="0" applyAlignment="0" applyProtection="0">
      <alignment vertical="center"/>
    </xf>
    <xf numFmtId="0" fontId="36" fillId="50" borderId="0" applyNumberFormat="0" applyBorder="0" applyAlignment="0" applyProtection="0">
      <alignment vertical="center"/>
    </xf>
    <xf numFmtId="0" fontId="37" fillId="51" borderId="0" applyNumberFormat="0" applyBorder="0" applyAlignment="0" applyProtection="0">
      <alignment vertical="center"/>
    </xf>
    <xf numFmtId="0" fontId="37" fillId="40" borderId="0" applyNumberFormat="0" applyBorder="0" applyAlignment="0" applyProtection="0">
      <alignment vertical="center"/>
    </xf>
    <xf numFmtId="0" fontId="37" fillId="50" borderId="0" applyNumberFormat="0" applyBorder="0" applyAlignment="0" applyProtection="0">
      <alignment vertical="center"/>
    </xf>
    <xf numFmtId="0" fontId="37" fillId="18" borderId="0" applyNumberFormat="0" applyBorder="0" applyAlignment="0" applyProtection="0">
      <alignment vertical="center"/>
    </xf>
    <xf numFmtId="0" fontId="37" fillId="54" borderId="0" applyNumberFormat="0" applyBorder="0" applyAlignment="0" applyProtection="0">
      <alignment vertical="center"/>
    </xf>
    <xf numFmtId="0" fontId="69" fillId="0" borderId="30" applyNumberFormat="0" applyFill="0" applyAlignment="0" applyProtection="0">
      <alignment vertical="center"/>
    </xf>
    <xf numFmtId="0" fontId="60" fillId="0" borderId="23" applyNumberFormat="0" applyFill="0" applyAlignment="0" applyProtection="0">
      <alignment vertical="center"/>
    </xf>
    <xf numFmtId="0" fontId="52" fillId="0" borderId="27" applyNumberFormat="0" applyFill="0" applyAlignment="0" applyProtection="0">
      <alignment vertical="center"/>
    </xf>
    <xf numFmtId="0" fontId="5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2" fillId="46" borderId="0" applyNumberFormat="0" applyBorder="0" applyAlignment="0" applyProtection="0">
      <alignment vertical="center"/>
    </xf>
    <xf numFmtId="0" fontId="7" fillId="0" borderId="0" applyProtection="0">
      <alignment vertical="center"/>
    </xf>
    <xf numFmtId="0" fontId="65" fillId="22" borderId="0" applyNumberFormat="0" applyBorder="0" applyAlignment="0" applyProtection="0">
      <alignment vertical="center"/>
    </xf>
    <xf numFmtId="0" fontId="57" fillId="0" borderId="22" applyNumberFormat="0" applyFill="0" applyAlignment="0" applyProtection="0">
      <alignment vertical="center"/>
    </xf>
    <xf numFmtId="0" fontId="67" fillId="53" borderId="28" applyNumberFormat="0" applyAlignment="0" applyProtection="0">
      <alignment vertical="center"/>
    </xf>
    <xf numFmtId="0" fontId="6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4" fillId="0" borderId="26" applyNumberFormat="0" applyFill="0" applyAlignment="0" applyProtection="0">
      <alignment vertical="center"/>
    </xf>
    <xf numFmtId="0" fontId="37" fillId="30" borderId="0" applyNumberFormat="0" applyBorder="0" applyAlignment="0" applyProtection="0">
      <alignment vertical="center"/>
    </xf>
    <xf numFmtId="0" fontId="37" fillId="10" borderId="0" applyNumberFormat="0" applyBorder="0" applyAlignment="0" applyProtection="0">
      <alignment vertical="center"/>
    </xf>
    <xf numFmtId="0" fontId="37" fillId="45" borderId="0" applyNumberFormat="0" applyBorder="0" applyAlignment="0" applyProtection="0">
      <alignment vertical="center"/>
    </xf>
    <xf numFmtId="0" fontId="37" fillId="36" borderId="0" applyNumberFormat="0" applyBorder="0" applyAlignment="0" applyProtection="0">
      <alignment vertical="center"/>
    </xf>
    <xf numFmtId="0" fontId="37" fillId="18" borderId="0" applyNumberFormat="0" applyBorder="0" applyAlignment="0" applyProtection="0">
      <alignment vertical="center"/>
    </xf>
    <xf numFmtId="0" fontId="37" fillId="52" borderId="0" applyNumberFormat="0" applyBorder="0" applyAlignment="0" applyProtection="0">
      <alignment vertical="center"/>
    </xf>
    <xf numFmtId="0" fontId="66" fillId="26" borderId="17" applyNumberFormat="0" applyAlignment="0" applyProtection="0">
      <alignment vertical="center"/>
    </xf>
    <xf numFmtId="0" fontId="7" fillId="55" borderId="29" applyNumberFormat="0" applyFont="0" applyAlignment="0" applyProtection="0">
      <alignment vertical="center"/>
    </xf>
  </cellStyleXfs>
  <cellXfs count="159">
    <xf numFmtId="0" fontId="0" fillId="0" borderId="0" xfId="0">
      <alignment vertical="center"/>
    </xf>
    <xf numFmtId="0" fontId="0" fillId="0" borderId="0" xfId="0" applyFont="1" applyProtection="1">
      <alignment vertical="center"/>
    </xf>
    <xf numFmtId="0" fontId="0" fillId="0" borderId="0" xfId="0" applyProtection="1">
      <alignment vertical="center"/>
    </xf>
    <xf numFmtId="0" fontId="1" fillId="0" borderId="0" xfId="0" applyFont="1" applyProtection="1">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0"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3" fillId="0" borderId="2"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178" fontId="7" fillId="0" borderId="1" xfId="0" applyNumberFormat="1" applyFont="1" applyBorder="1" applyAlignment="1" applyProtection="1">
      <alignment horizontal="center" vertical="center" wrapText="1"/>
    </xf>
    <xf numFmtId="0" fontId="0" fillId="0" borderId="3" xfId="0" applyBorder="1" applyAlignment="1" applyProtection="1">
      <alignment horizontal="center" vertical="center" wrapText="1"/>
    </xf>
    <xf numFmtId="0" fontId="3" fillId="0" borderId="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7" fillId="0"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3" fillId="0" borderId="4"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0" fillId="0" borderId="1" xfId="0" applyFont="1" applyBorder="1" applyProtection="1">
      <alignment vertical="center"/>
    </xf>
    <xf numFmtId="0" fontId="3" fillId="0" borderId="1" xfId="0" applyFont="1" applyBorder="1" applyAlignment="1" applyProtection="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pplyProtection="1">
      <alignment horizontal="center" vertical="center" wrapText="1"/>
    </xf>
    <xf numFmtId="0" fontId="10" fillId="0" borderId="1" xfId="0" applyFont="1" applyBorder="1" applyAlignment="1">
      <alignment horizontal="center" vertical="center"/>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3" fillId="0" borderId="0" xfId="0"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0" fontId="0" fillId="0" borderId="1" xfId="0" applyFont="1" applyBorder="1" applyAlignment="1" applyProtection="1">
      <alignment vertical="center" wrapText="1"/>
    </xf>
    <xf numFmtId="0" fontId="3" fillId="0" borderId="1" xfId="0" applyFont="1" applyBorder="1" applyAlignment="1" applyProtection="1">
      <alignment vertical="center" wrapText="1"/>
    </xf>
    <xf numFmtId="0" fontId="11" fillId="0" borderId="1" xfId="0" applyFont="1" applyBorder="1" applyAlignment="1" applyProtection="1">
      <alignment horizontal="left" vertical="center" wrapText="1"/>
    </xf>
    <xf numFmtId="0" fontId="13" fillId="0" borderId="1" xfId="0" applyFont="1" applyBorder="1" applyAlignment="1">
      <alignment horizontal="left" vertical="center" wrapText="1"/>
    </xf>
    <xf numFmtId="0" fontId="0" fillId="0" borderId="1" xfId="0" applyFont="1" applyFill="1" applyBorder="1" applyAlignment="1" applyProtection="1">
      <alignment horizontal="center" vertical="center"/>
    </xf>
    <xf numFmtId="0" fontId="13" fillId="0" borderId="1" xfId="0" applyFont="1" applyBorder="1" applyAlignment="1">
      <alignment horizontal="center" vertical="center" wrapText="1"/>
    </xf>
    <xf numFmtId="0" fontId="8" fillId="0" borderId="1" xfId="0" applyFont="1" applyBorder="1" applyAlignment="1" applyProtection="1">
      <alignment vertical="center" wrapText="1"/>
    </xf>
    <xf numFmtId="0" fontId="0" fillId="0" borderId="1" xfId="0" applyBorder="1" applyProtection="1">
      <alignment vertical="center"/>
    </xf>
    <xf numFmtId="0" fontId="14" fillId="0" borderId="1" xfId="0" applyFont="1" applyBorder="1" applyAlignment="1" applyProtection="1">
      <alignment vertical="center" wrapText="1"/>
    </xf>
    <xf numFmtId="0" fontId="15" fillId="0" borderId="1" xfId="0" applyFont="1" applyBorder="1" applyAlignment="1" applyProtection="1">
      <alignment vertical="center" wrapText="1"/>
    </xf>
    <xf numFmtId="0" fontId="16" fillId="0" borderId="0" xfId="0" applyFont="1" applyProtection="1">
      <alignment vertical="center"/>
    </xf>
    <xf numFmtId="0" fontId="17" fillId="0" borderId="0" xfId="0" applyFont="1" applyBorder="1" applyAlignment="1" applyProtection="1">
      <alignment horizontal="center" vertical="center" wrapText="1"/>
    </xf>
    <xf numFmtId="0" fontId="18" fillId="0" borderId="0" xfId="0" applyFont="1" applyProtection="1">
      <alignment vertical="center"/>
    </xf>
    <xf numFmtId="0" fontId="19"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0" fillId="0" borderId="1" xfId="0" applyBorder="1" applyAlignment="1">
      <alignment horizontal="center" vertical="center"/>
    </xf>
    <xf numFmtId="0" fontId="6" fillId="0" borderId="0" xfId="0" applyFont="1" applyProtection="1">
      <alignment vertical="center"/>
    </xf>
    <xf numFmtId="0" fontId="16" fillId="0" borderId="1" xfId="0" applyFont="1" applyBorder="1" applyAlignment="1">
      <alignment horizontal="center" vertical="center"/>
    </xf>
    <xf numFmtId="0" fontId="16" fillId="0" borderId="1" xfId="0" applyFont="1" applyBorder="1" applyProtection="1">
      <alignment vertical="center"/>
    </xf>
    <xf numFmtId="0" fontId="20" fillId="0" borderId="1" xfId="0" applyFont="1" applyBorder="1" applyAlignment="1" applyProtection="1">
      <alignment horizontal="center" vertical="center"/>
    </xf>
    <xf numFmtId="0" fontId="20" fillId="0" borderId="1" xfId="0" applyFont="1" applyBorder="1" applyAlignment="1">
      <alignment horizontal="center" vertical="center"/>
    </xf>
    <xf numFmtId="0" fontId="8" fillId="0" borderId="7"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1" fillId="2" borderId="0" xfId="0" applyFont="1" applyFill="1" applyProtection="1">
      <alignment vertical="center"/>
    </xf>
    <xf numFmtId="0" fontId="0" fillId="2" borderId="0" xfId="0" applyFont="1" applyFill="1" applyProtection="1">
      <alignment vertical="center"/>
    </xf>
    <xf numFmtId="0" fontId="4"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right" vertical="center" wrapText="1"/>
    </xf>
    <xf numFmtId="0" fontId="0" fillId="2" borderId="5" xfId="0" applyFont="1" applyFill="1" applyBorder="1" applyAlignment="1" applyProtection="1">
      <alignment horizontal="center" vertical="center"/>
    </xf>
    <xf numFmtId="0" fontId="0" fillId="2" borderId="1"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1" xfId="0" applyFont="1" applyFill="1" applyBorder="1" applyProtection="1">
      <alignment vertical="center"/>
    </xf>
    <xf numFmtId="0" fontId="0" fillId="2" borderId="2" xfId="0" applyFont="1" applyFill="1" applyBorder="1" applyAlignment="1" applyProtection="1">
      <alignment horizontal="center" vertical="center"/>
    </xf>
    <xf numFmtId="0" fontId="0" fillId="2" borderId="8"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6" fillId="2" borderId="1" xfId="0" applyFont="1" applyFill="1" applyBorder="1" applyProtection="1">
      <alignment vertical="center"/>
    </xf>
    <xf numFmtId="0" fontId="0" fillId="2" borderId="3" xfId="0" applyFont="1" applyFill="1" applyBorder="1" applyAlignment="1" applyProtection="1">
      <alignment horizontal="center" vertical="center"/>
    </xf>
    <xf numFmtId="0" fontId="0" fillId="2" borderId="10" xfId="0" applyFont="1" applyFill="1" applyBorder="1" applyAlignment="1" applyProtection="1">
      <alignment horizontal="center" vertical="center" wrapText="1"/>
    </xf>
    <xf numFmtId="0" fontId="0" fillId="2" borderId="1" xfId="0" applyFont="1" applyFill="1" applyBorder="1" applyAlignment="1" applyProtection="1">
      <alignment vertical="center" wrapText="1"/>
    </xf>
    <xf numFmtId="0" fontId="0" fillId="2" borderId="2" xfId="0" applyFont="1" applyFill="1" applyBorder="1" applyAlignment="1" applyProtection="1">
      <alignment horizontal="center" vertical="center" wrapText="1"/>
    </xf>
    <xf numFmtId="0" fontId="0" fillId="2" borderId="4" xfId="0" applyFont="1" applyFill="1" applyBorder="1" applyAlignment="1" applyProtection="1">
      <alignment horizontal="center" vertical="center"/>
    </xf>
    <xf numFmtId="0" fontId="0" fillId="2" borderId="11" xfId="0" applyFont="1" applyFill="1" applyBorder="1" applyAlignment="1" applyProtection="1">
      <alignment horizontal="center" vertical="center" wrapText="1"/>
    </xf>
    <xf numFmtId="0" fontId="0" fillId="2" borderId="0" xfId="0" applyFont="1" applyFill="1" applyAlignment="1" applyProtection="1">
      <alignment horizontal="center" vertical="center" wrapText="1"/>
    </xf>
    <xf numFmtId="0" fontId="0" fillId="2" borderId="2" xfId="0" applyFont="1" applyFill="1" applyBorder="1" applyProtection="1">
      <alignment vertical="center"/>
    </xf>
    <xf numFmtId="0" fontId="0" fillId="2" borderId="12"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0" fillId="2" borderId="0" xfId="0" applyFont="1" applyFill="1" applyBorder="1" applyAlignment="1" applyProtection="1">
      <alignment horizontal="left" vertical="center" wrapText="1"/>
    </xf>
    <xf numFmtId="0" fontId="14" fillId="0" borderId="0" xfId="0" applyFont="1" applyProtection="1">
      <alignment vertical="center"/>
    </xf>
    <xf numFmtId="0" fontId="0" fillId="0" borderId="0" xfId="0" applyFont="1" applyBorder="1" applyProtection="1">
      <alignment vertical="center"/>
    </xf>
    <xf numFmtId="0" fontId="0" fillId="0" borderId="0" xfId="0" applyFont="1" applyBorder="1" applyAlignment="1" applyProtection="1">
      <alignment horizontal="right" vertical="center"/>
    </xf>
    <xf numFmtId="0" fontId="0" fillId="0" borderId="4"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1" fillId="0" borderId="0" xfId="61" applyFont="1" applyAlignment="1" applyProtection="1">
      <alignment vertical="center" wrapText="1"/>
    </xf>
    <xf numFmtId="0" fontId="7" fillId="0" borderId="0" xfId="61" applyProtection="1">
      <alignment vertical="center"/>
    </xf>
    <xf numFmtId="0" fontId="19" fillId="0" borderId="0" xfId="61" applyFont="1" applyAlignment="1" applyProtection="1">
      <alignment horizontal="center" vertical="center" wrapText="1"/>
    </xf>
    <xf numFmtId="0" fontId="22" fillId="0" borderId="0" xfId="61" applyFont="1" applyBorder="1" applyAlignment="1" applyProtection="1">
      <alignment horizontal="center" vertical="center" wrapText="1"/>
    </xf>
    <xf numFmtId="0" fontId="19" fillId="0" borderId="0" xfId="61" applyFont="1" applyBorder="1" applyAlignment="1" applyProtection="1">
      <alignment horizontal="center" vertical="center" wrapText="1"/>
    </xf>
    <xf numFmtId="0" fontId="23" fillId="0" borderId="0" xfId="61" applyFont="1" applyBorder="1" applyAlignment="1" applyProtection="1">
      <alignment horizontal="center" vertical="center" wrapText="1"/>
    </xf>
    <xf numFmtId="0" fontId="3" fillId="0" borderId="1" xfId="61" applyFont="1" applyBorder="1" applyAlignment="1" applyProtection="1">
      <alignment horizontal="center" vertical="center" wrapText="1"/>
    </xf>
    <xf numFmtId="0" fontId="7" fillId="0" borderId="4" xfId="61" applyFont="1" applyBorder="1" applyAlignment="1" applyProtection="1">
      <alignment horizontal="center" vertical="center" wrapText="1"/>
    </xf>
    <xf numFmtId="0" fontId="7" fillId="0" borderId="13" xfId="61" applyFont="1" applyBorder="1" applyAlignment="1" applyProtection="1">
      <alignment horizontal="center" vertical="center" wrapText="1"/>
    </xf>
    <xf numFmtId="0" fontId="6" fillId="0" borderId="13" xfId="61" applyFont="1" applyBorder="1" applyAlignment="1" applyProtection="1">
      <alignment horizontal="center" vertical="center" wrapText="1"/>
    </xf>
    <xf numFmtId="0" fontId="3" fillId="0" borderId="4" xfId="61" applyFont="1" applyBorder="1" applyAlignment="1" applyProtection="1">
      <alignment horizontal="center" vertical="center" wrapText="1"/>
    </xf>
    <xf numFmtId="0" fontId="3" fillId="0" borderId="13" xfId="61" applyFont="1" applyBorder="1" applyAlignment="1" applyProtection="1">
      <alignment horizontal="center" vertical="center" wrapText="1"/>
    </xf>
    <xf numFmtId="0" fontId="3" fillId="0" borderId="0" xfId="61" applyFont="1" applyFill="1" applyBorder="1" applyAlignment="1" applyProtection="1">
      <alignment horizontal="center" vertical="center" wrapText="1"/>
    </xf>
    <xf numFmtId="0" fontId="6" fillId="0" borderId="0" xfId="61" applyFont="1" applyProtection="1">
      <alignment vertical="center"/>
    </xf>
    <xf numFmtId="0" fontId="7" fillId="0" borderId="0" xfId="61" applyFont="1" applyAlignment="1" applyProtection="1">
      <alignment horizontal="center" vertical="center" wrapText="1"/>
    </xf>
    <xf numFmtId="0" fontId="7" fillId="0" borderId="0" xfId="61" applyFont="1" applyAlignment="1" applyProtection="1">
      <alignment horizontal="center" vertical="center"/>
    </xf>
    <xf numFmtId="178" fontId="10" fillId="0" borderId="0" xfId="61" applyNumberFormat="1" applyFont="1" applyAlignment="1" applyProtection="1">
      <alignment horizontal="center" vertical="center"/>
    </xf>
    <xf numFmtId="177" fontId="7" fillId="0" borderId="0" xfId="61" applyNumberFormat="1" applyFont="1" applyProtection="1">
      <alignment vertical="center"/>
    </xf>
    <xf numFmtId="0" fontId="3" fillId="0" borderId="0" xfId="61" applyFont="1" applyProtection="1">
      <alignment vertical="center"/>
    </xf>
    <xf numFmtId="176" fontId="7" fillId="0" borderId="0" xfId="61" applyNumberFormat="1" applyFont="1" applyProtection="1">
      <alignment vertical="center"/>
    </xf>
    <xf numFmtId="0" fontId="0" fillId="2" borderId="0" xfId="0" applyFill="1">
      <alignment vertical="center"/>
    </xf>
    <xf numFmtId="0" fontId="24" fillId="2" borderId="0" xfId="0" applyFont="1" applyFill="1">
      <alignment vertical="center"/>
    </xf>
    <xf numFmtId="0" fontId="16" fillId="2" borderId="0" xfId="0" applyFont="1" applyFill="1">
      <alignment vertical="center"/>
    </xf>
    <xf numFmtId="0" fontId="24" fillId="0" borderId="0" xfId="0" applyFont="1" applyFill="1">
      <alignment vertical="center"/>
    </xf>
    <xf numFmtId="0" fontId="0" fillId="0" borderId="0" xfId="0" applyFill="1">
      <alignment vertical="center"/>
    </xf>
    <xf numFmtId="0" fontId="0" fillId="0" borderId="0" xfId="0" applyAlignment="1">
      <alignment horizontal="left" vertical="center"/>
    </xf>
    <xf numFmtId="0" fontId="25" fillId="2" borderId="0" xfId="0" applyFont="1" applyFill="1" applyAlignment="1">
      <alignment horizontal="left" vertical="center"/>
    </xf>
    <xf numFmtId="0" fontId="26" fillId="2" borderId="0" xfId="0" applyFont="1" applyFill="1" applyAlignment="1">
      <alignment horizontal="center" vertical="center"/>
    </xf>
    <xf numFmtId="0" fontId="0" fillId="2" borderId="1" xfId="0" applyFill="1" applyBorder="1" applyAlignment="1">
      <alignment horizontal="center" vertical="center"/>
    </xf>
    <xf numFmtId="0" fontId="3" fillId="2" borderId="1" xfId="61" applyFont="1" applyFill="1" applyBorder="1" applyAlignment="1" applyProtection="1">
      <alignment horizontal="center" vertical="center" wrapText="1"/>
    </xf>
    <xf numFmtId="0" fontId="3" fillId="2" borderId="5" xfId="61" applyFont="1" applyFill="1" applyBorder="1" applyAlignment="1" applyProtection="1">
      <alignment horizontal="center" vertical="center" wrapText="1"/>
    </xf>
    <xf numFmtId="0" fontId="3" fillId="2" borderId="10" xfId="61" applyFont="1" applyFill="1" applyBorder="1" applyAlignment="1" applyProtection="1">
      <alignment horizontal="center" vertical="center" wrapText="1"/>
    </xf>
    <xf numFmtId="0" fontId="3" fillId="2" borderId="6" xfId="61" applyFont="1" applyFill="1" applyBorder="1" applyAlignment="1" applyProtection="1">
      <alignment horizontal="center" vertical="center" wrapText="1"/>
    </xf>
    <xf numFmtId="0" fontId="27" fillId="2" borderId="1" xfId="61" applyFont="1" applyFill="1" applyBorder="1" applyAlignment="1" applyProtection="1">
      <alignment horizontal="center" vertical="center" wrapText="1"/>
    </xf>
    <xf numFmtId="0" fontId="27" fillId="2" borderId="5" xfId="61" applyFont="1" applyFill="1" applyBorder="1" applyAlignment="1" applyProtection="1">
      <alignment horizontal="center" vertical="center" wrapText="1"/>
    </xf>
    <xf numFmtId="0" fontId="27" fillId="2" borderId="6" xfId="61" applyFont="1" applyFill="1" applyBorder="1" applyAlignment="1" applyProtection="1">
      <alignment horizontal="center" vertical="center" wrapText="1"/>
    </xf>
    <xf numFmtId="0" fontId="3" fillId="2" borderId="2" xfId="61" applyFont="1" applyFill="1" applyBorder="1" applyAlignment="1" applyProtection="1">
      <alignment horizontal="center" vertical="center" wrapText="1"/>
    </xf>
    <xf numFmtId="0" fontId="27" fillId="2" borderId="2" xfId="61" applyFont="1" applyFill="1" applyBorder="1" applyAlignment="1" applyProtection="1">
      <alignment horizontal="center" vertical="center" wrapText="1"/>
    </xf>
    <xf numFmtId="0" fontId="28"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xf>
    <xf numFmtId="0" fontId="0" fillId="2" borderId="3" xfId="0" applyFill="1" applyBorder="1" applyAlignment="1">
      <alignment horizontal="center" vertical="center"/>
    </xf>
    <xf numFmtId="0" fontId="20" fillId="2" borderId="1" xfId="0" applyFont="1" applyFill="1" applyBorder="1" applyAlignment="1">
      <alignment horizontal="center" vertical="center"/>
    </xf>
    <xf numFmtId="0" fontId="30" fillId="2" borderId="1" xfId="0" applyFont="1" applyFill="1" applyBorder="1" applyAlignment="1">
      <alignment horizontal="center" vertical="center"/>
    </xf>
    <xf numFmtId="0" fontId="11" fillId="0" borderId="0" xfId="0" applyFont="1" applyAlignment="1" applyProtection="1">
      <alignment horizontal="left" vertical="center" wrapText="1"/>
    </xf>
    <xf numFmtId="0" fontId="0" fillId="2" borderId="0" xfId="0" applyFill="1" applyAlignment="1">
      <alignment horizontal="left" vertical="center"/>
    </xf>
    <xf numFmtId="0" fontId="0" fillId="2" borderId="0" xfId="0" applyFill="1" applyAlignment="1">
      <alignment horizontal="center" vertical="center"/>
    </xf>
    <xf numFmtId="0" fontId="27" fillId="2" borderId="10" xfId="61" applyFont="1" applyFill="1" applyBorder="1" applyAlignment="1" applyProtection="1">
      <alignment horizontal="center" vertical="center" wrapText="1"/>
    </xf>
    <xf numFmtId="0" fontId="3" fillId="2" borderId="3" xfId="61" applyFont="1" applyFill="1" applyBorder="1" applyAlignment="1" applyProtection="1">
      <alignment horizontal="center" vertical="center" wrapText="1"/>
    </xf>
    <xf numFmtId="0" fontId="3" fillId="2" borderId="4" xfId="61" applyFont="1" applyFill="1" applyBorder="1" applyAlignment="1" applyProtection="1">
      <alignment horizontal="center" vertical="center" wrapText="1"/>
    </xf>
    <xf numFmtId="0" fontId="11" fillId="2" borderId="1" xfId="61" applyFont="1" applyFill="1" applyBorder="1" applyAlignment="1" applyProtection="1">
      <alignment horizontal="left" vertical="center" wrapText="1"/>
    </xf>
    <xf numFmtId="0" fontId="24" fillId="2" borderId="1" xfId="0" applyFont="1" applyFill="1" applyBorder="1" applyAlignment="1">
      <alignment horizontal="center" vertical="center"/>
    </xf>
    <xf numFmtId="0" fontId="31" fillId="2" borderId="1" xfId="0" applyFont="1" applyFill="1" applyBorder="1" applyAlignment="1">
      <alignment horizontal="left" vertical="center" wrapText="1"/>
    </xf>
    <xf numFmtId="0" fontId="16" fillId="2" borderId="1" xfId="0" applyFont="1" applyFill="1" applyBorder="1" applyAlignment="1" applyProtection="1">
      <alignment vertical="center" wrapText="1"/>
    </xf>
    <xf numFmtId="0" fontId="16" fillId="2" borderId="1" xfId="0" applyFont="1" applyFill="1" applyBorder="1" applyAlignment="1">
      <alignment horizontal="left" vertical="center"/>
    </xf>
    <xf numFmtId="0" fontId="25" fillId="0" borderId="0" xfId="0" applyFont="1" applyProtection="1">
      <alignment vertical="center"/>
    </xf>
    <xf numFmtId="0" fontId="4" fillId="0" borderId="0" xfId="0" applyNumberFormat="1" applyFont="1" applyAlignment="1" applyProtection="1">
      <alignment horizontal="center" vertical="center" wrapText="1"/>
    </xf>
    <xf numFmtId="0" fontId="4" fillId="0" borderId="0" xfId="0" applyNumberFormat="1" applyFont="1" applyAlignment="1" applyProtection="1">
      <alignment horizontal="center" vertical="center"/>
    </xf>
    <xf numFmtId="0" fontId="32" fillId="0" borderId="0" xfId="0" applyFont="1" applyBorder="1" applyAlignment="1" applyProtection="1">
      <alignment horizontal="center" vertical="center" wrapText="1"/>
    </xf>
    <xf numFmtId="0" fontId="33" fillId="0" borderId="1"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3" xfId="0" applyFont="1" applyBorder="1" applyAlignment="1" applyProtection="1">
      <alignment vertical="center" wrapText="1"/>
    </xf>
    <xf numFmtId="0" fontId="16" fillId="0" borderId="13" xfId="0" applyFont="1" applyBorder="1" applyAlignment="1" applyProtection="1">
      <alignment vertical="center" wrapText="1"/>
    </xf>
    <xf numFmtId="0" fontId="0" fillId="0" borderId="13" xfId="0" applyFont="1" applyBorder="1" applyAlignment="1" applyProtection="1">
      <alignment vertical="center" wrapText="1"/>
    </xf>
    <xf numFmtId="0" fontId="7" fillId="0" borderId="5"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3" fillId="0" borderId="13" xfId="0" applyFont="1" applyBorder="1" applyAlignment="1" applyProtection="1">
      <alignment vertical="center" wrapText="1"/>
    </xf>
  </cellXfs>
  <cellStyles count="92">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计算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20% - 强调文字颜色 1" xfId="41" builtinId="30"/>
    <cellStyle name="40% - 强调文字颜色 1" xfId="42" builtinId="31"/>
    <cellStyle name="60% - 强调文字颜色 4 2" xfId="43"/>
    <cellStyle name="输出 2" xfId="44"/>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适中 2" xfId="55"/>
    <cellStyle name="40% - 强调文字颜色 6" xfId="56" builtinId="51"/>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60% - 强调文字颜色 2 2" xfId="67"/>
    <cellStyle name="60% - 强调文字颜色 3 2" xfId="68"/>
    <cellStyle name="60% - 强调文字颜色 5 2" xfId="69"/>
    <cellStyle name="60% - 强调文字颜色 6 2" xfId="70"/>
    <cellStyle name="标题 1 2" xfId="71"/>
    <cellStyle name="标题 2 2" xfId="72"/>
    <cellStyle name="标题 3 2" xfId="73"/>
    <cellStyle name="标题 4 2" xfId="74"/>
    <cellStyle name="标题 5" xfId="75"/>
    <cellStyle name="差 2" xfId="76"/>
    <cellStyle name="常规 2" xfId="77"/>
    <cellStyle name="好 2" xfId="78"/>
    <cellStyle name="汇总 2" xfId="79"/>
    <cellStyle name="检查单元格 2" xfId="80"/>
    <cellStyle name="解释性文本 2" xfId="81"/>
    <cellStyle name="警告文本 2" xfId="82"/>
    <cellStyle name="链接单元格 2" xfId="83"/>
    <cellStyle name="强调文字颜色 1 2" xfId="84"/>
    <cellStyle name="强调文字颜色 2 2" xfId="85"/>
    <cellStyle name="强调文字颜色 3 2" xfId="86"/>
    <cellStyle name="强调文字颜色 4 2" xfId="87"/>
    <cellStyle name="强调文字颜色 5 2" xfId="88"/>
    <cellStyle name="强调文字颜色 6 2" xfId="89"/>
    <cellStyle name="输入 2" xfId="90"/>
    <cellStyle name="注释 2" xfId="9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tabSelected="1" zoomScale="110" zoomScaleNormal="110" workbookViewId="0">
      <selection activeCell="C8" sqref="C8:E8"/>
    </sheetView>
  </sheetViews>
  <sheetFormatPr defaultColWidth="9" defaultRowHeight="13.5" outlineLevelCol="4"/>
  <cols>
    <col min="1" max="1" width="14.375" style="1" customWidth="1"/>
    <col min="2" max="2" width="13.125" style="1" customWidth="1"/>
    <col min="3" max="4" width="9.625" style="1" customWidth="1"/>
    <col min="5" max="5" width="26.25" style="1" customWidth="1"/>
    <col min="6" max="8" width="9" style="1"/>
    <col min="9" max="249" width="9" style="2"/>
    <col min="250" max="250" width="5" style="2" customWidth="1"/>
    <col min="251" max="251" width="9" style="2" hidden="1" customWidth="1"/>
    <col min="252" max="253" width="7.5" style="2" customWidth="1"/>
    <col min="254" max="254" width="3.125" style="2" customWidth="1"/>
    <col min="255" max="257" width="9" style="2" hidden="1" customWidth="1"/>
    <col min="258" max="258" width="0.5" style="2" customWidth="1"/>
    <col min="259" max="260" width="9.625" style="2" customWidth="1"/>
    <col min="261" max="261" width="26.25" style="2" customWidth="1"/>
    <col min="262" max="505" width="9" style="2"/>
    <col min="506" max="506" width="5" style="2" customWidth="1"/>
    <col min="507" max="507" width="9" style="2" hidden="1" customWidth="1"/>
    <col min="508" max="509" width="7.5" style="2" customWidth="1"/>
    <col min="510" max="510" width="3.125" style="2" customWidth="1"/>
    <col min="511" max="513" width="9" style="2" hidden="1" customWidth="1"/>
    <col min="514" max="514" width="0.5" style="2" customWidth="1"/>
    <col min="515" max="516" width="9.625" style="2" customWidth="1"/>
    <col min="517" max="517" width="26.25" style="2" customWidth="1"/>
    <col min="518" max="761" width="9" style="2"/>
    <col min="762" max="762" width="5" style="2" customWidth="1"/>
    <col min="763" max="763" width="9" style="2" hidden="1" customWidth="1"/>
    <col min="764" max="765" width="7.5" style="2" customWidth="1"/>
    <col min="766" max="766" width="3.125" style="2" customWidth="1"/>
    <col min="767" max="769" width="9" style="2" hidden="1" customWidth="1"/>
    <col min="770" max="770" width="0.5" style="2" customWidth="1"/>
    <col min="771" max="772" width="9.625" style="2" customWidth="1"/>
    <col min="773" max="773" width="26.25" style="2" customWidth="1"/>
    <col min="774" max="1017" width="9" style="2"/>
    <col min="1018" max="1018" width="5" style="2" customWidth="1"/>
    <col min="1019" max="1019" width="9" style="2" hidden="1" customWidth="1"/>
    <col min="1020" max="1021" width="7.5" style="2" customWidth="1"/>
    <col min="1022" max="1022" width="3.125" style="2" customWidth="1"/>
    <col min="1023" max="1025" width="9" style="2" hidden="1" customWidth="1"/>
    <col min="1026" max="1026" width="0.5" style="2" customWidth="1"/>
    <col min="1027" max="1028" width="9.625" style="2" customWidth="1"/>
    <col min="1029" max="1029" width="26.25" style="2" customWidth="1"/>
    <col min="1030" max="1273" width="9" style="2"/>
    <col min="1274" max="1274" width="5" style="2" customWidth="1"/>
    <col min="1275" max="1275" width="9" style="2" hidden="1" customWidth="1"/>
    <col min="1276" max="1277" width="7.5" style="2" customWidth="1"/>
    <col min="1278" max="1278" width="3.125" style="2" customWidth="1"/>
    <col min="1279" max="1281" width="9" style="2" hidden="1" customWidth="1"/>
    <col min="1282" max="1282" width="0.5" style="2" customWidth="1"/>
    <col min="1283" max="1284" width="9.625" style="2" customWidth="1"/>
    <col min="1285" max="1285" width="26.25" style="2" customWidth="1"/>
    <col min="1286" max="1529" width="9" style="2"/>
    <col min="1530" max="1530" width="5" style="2" customWidth="1"/>
    <col min="1531" max="1531" width="9" style="2" hidden="1" customWidth="1"/>
    <col min="1532" max="1533" width="7.5" style="2" customWidth="1"/>
    <col min="1534" max="1534" width="3.125" style="2" customWidth="1"/>
    <col min="1535" max="1537" width="9" style="2" hidden="1" customWidth="1"/>
    <col min="1538" max="1538" width="0.5" style="2" customWidth="1"/>
    <col min="1539" max="1540" width="9.625" style="2" customWidth="1"/>
    <col min="1541" max="1541" width="26.25" style="2" customWidth="1"/>
    <col min="1542" max="1785" width="9" style="2"/>
    <col min="1786" max="1786" width="5" style="2" customWidth="1"/>
    <col min="1787" max="1787" width="9" style="2" hidden="1" customWidth="1"/>
    <col min="1788" max="1789" width="7.5" style="2" customWidth="1"/>
    <col min="1790" max="1790" width="3.125" style="2" customWidth="1"/>
    <col min="1791" max="1793" width="9" style="2" hidden="1" customWidth="1"/>
    <col min="1794" max="1794" width="0.5" style="2" customWidth="1"/>
    <col min="1795" max="1796" width="9.625" style="2" customWidth="1"/>
    <col min="1797" max="1797" width="26.25" style="2" customWidth="1"/>
    <col min="1798" max="2041" width="9" style="2"/>
    <col min="2042" max="2042" width="5" style="2" customWidth="1"/>
    <col min="2043" max="2043" width="9" style="2" hidden="1" customWidth="1"/>
    <col min="2044" max="2045" width="7.5" style="2" customWidth="1"/>
    <col min="2046" max="2046" width="3.125" style="2" customWidth="1"/>
    <col min="2047" max="2049" width="9" style="2" hidden="1" customWidth="1"/>
    <col min="2050" max="2050" width="0.5" style="2" customWidth="1"/>
    <col min="2051" max="2052" width="9.625" style="2" customWidth="1"/>
    <col min="2053" max="2053" width="26.25" style="2" customWidth="1"/>
    <col min="2054" max="2297" width="9" style="2"/>
    <col min="2298" max="2298" width="5" style="2" customWidth="1"/>
    <col min="2299" max="2299" width="9" style="2" hidden="1" customWidth="1"/>
    <col min="2300" max="2301" width="7.5" style="2" customWidth="1"/>
    <col min="2302" max="2302" width="3.125" style="2" customWidth="1"/>
    <col min="2303" max="2305" width="9" style="2" hidden="1" customWidth="1"/>
    <col min="2306" max="2306" width="0.5" style="2" customWidth="1"/>
    <col min="2307" max="2308" width="9.625" style="2" customWidth="1"/>
    <col min="2309" max="2309" width="26.25" style="2" customWidth="1"/>
    <col min="2310" max="2553" width="9" style="2"/>
    <col min="2554" max="2554" width="5" style="2" customWidth="1"/>
    <col min="2555" max="2555" width="9" style="2" hidden="1" customWidth="1"/>
    <col min="2556" max="2557" width="7.5" style="2" customWidth="1"/>
    <col min="2558" max="2558" width="3.125" style="2" customWidth="1"/>
    <col min="2559" max="2561" width="9" style="2" hidden="1" customWidth="1"/>
    <col min="2562" max="2562" width="0.5" style="2" customWidth="1"/>
    <col min="2563" max="2564" width="9.625" style="2" customWidth="1"/>
    <col min="2565" max="2565" width="26.25" style="2" customWidth="1"/>
    <col min="2566" max="2809" width="9" style="2"/>
    <col min="2810" max="2810" width="5" style="2" customWidth="1"/>
    <col min="2811" max="2811" width="9" style="2" hidden="1" customWidth="1"/>
    <col min="2812" max="2813" width="7.5" style="2" customWidth="1"/>
    <col min="2814" max="2814" width="3.125" style="2" customWidth="1"/>
    <col min="2815" max="2817" width="9" style="2" hidden="1" customWidth="1"/>
    <col min="2818" max="2818" width="0.5" style="2" customWidth="1"/>
    <col min="2819" max="2820" width="9.625" style="2" customWidth="1"/>
    <col min="2821" max="2821" width="26.25" style="2" customWidth="1"/>
    <col min="2822" max="3065" width="9" style="2"/>
    <col min="3066" max="3066" width="5" style="2" customWidth="1"/>
    <col min="3067" max="3067" width="9" style="2" hidden="1" customWidth="1"/>
    <col min="3068" max="3069" width="7.5" style="2" customWidth="1"/>
    <col min="3070" max="3070" width="3.125" style="2" customWidth="1"/>
    <col min="3071" max="3073" width="9" style="2" hidden="1" customWidth="1"/>
    <col min="3074" max="3074" width="0.5" style="2" customWidth="1"/>
    <col min="3075" max="3076" width="9.625" style="2" customWidth="1"/>
    <col min="3077" max="3077" width="26.25" style="2" customWidth="1"/>
    <col min="3078" max="3321" width="9" style="2"/>
    <col min="3322" max="3322" width="5" style="2" customWidth="1"/>
    <col min="3323" max="3323" width="9" style="2" hidden="1" customWidth="1"/>
    <col min="3324" max="3325" width="7.5" style="2" customWidth="1"/>
    <col min="3326" max="3326" width="3.125" style="2" customWidth="1"/>
    <col min="3327" max="3329" width="9" style="2" hidden="1" customWidth="1"/>
    <col min="3330" max="3330" width="0.5" style="2" customWidth="1"/>
    <col min="3331" max="3332" width="9.625" style="2" customWidth="1"/>
    <col min="3333" max="3333" width="26.25" style="2" customWidth="1"/>
    <col min="3334" max="3577" width="9" style="2"/>
    <col min="3578" max="3578" width="5" style="2" customWidth="1"/>
    <col min="3579" max="3579" width="9" style="2" hidden="1" customWidth="1"/>
    <col min="3580" max="3581" width="7.5" style="2" customWidth="1"/>
    <col min="3582" max="3582" width="3.125" style="2" customWidth="1"/>
    <col min="3583" max="3585" width="9" style="2" hidden="1" customWidth="1"/>
    <col min="3586" max="3586" width="0.5" style="2" customWidth="1"/>
    <col min="3587" max="3588" width="9.625" style="2" customWidth="1"/>
    <col min="3589" max="3589" width="26.25" style="2" customWidth="1"/>
    <col min="3590" max="3833" width="9" style="2"/>
    <col min="3834" max="3834" width="5" style="2" customWidth="1"/>
    <col min="3835" max="3835" width="9" style="2" hidden="1" customWidth="1"/>
    <col min="3836" max="3837" width="7.5" style="2" customWidth="1"/>
    <col min="3838" max="3838" width="3.125" style="2" customWidth="1"/>
    <col min="3839" max="3841" width="9" style="2" hidden="1" customWidth="1"/>
    <col min="3842" max="3842" width="0.5" style="2" customWidth="1"/>
    <col min="3843" max="3844" width="9.625" style="2" customWidth="1"/>
    <col min="3845" max="3845" width="26.25" style="2" customWidth="1"/>
    <col min="3846" max="4089" width="9" style="2"/>
    <col min="4090" max="4090" width="5" style="2" customWidth="1"/>
    <col min="4091" max="4091" width="9" style="2" hidden="1" customWidth="1"/>
    <col min="4092" max="4093" width="7.5" style="2" customWidth="1"/>
    <col min="4094" max="4094" width="3.125" style="2" customWidth="1"/>
    <col min="4095" max="4097" width="9" style="2" hidden="1" customWidth="1"/>
    <col min="4098" max="4098" width="0.5" style="2" customWidth="1"/>
    <col min="4099" max="4100" width="9.625" style="2" customWidth="1"/>
    <col min="4101" max="4101" width="26.25" style="2" customWidth="1"/>
    <col min="4102" max="4345" width="9" style="2"/>
    <col min="4346" max="4346" width="5" style="2" customWidth="1"/>
    <col min="4347" max="4347" width="9" style="2" hidden="1" customWidth="1"/>
    <col min="4348" max="4349" width="7.5" style="2" customWidth="1"/>
    <col min="4350" max="4350" width="3.125" style="2" customWidth="1"/>
    <col min="4351" max="4353" width="9" style="2" hidden="1" customWidth="1"/>
    <col min="4354" max="4354" width="0.5" style="2" customWidth="1"/>
    <col min="4355" max="4356" width="9.625" style="2" customWidth="1"/>
    <col min="4357" max="4357" width="26.25" style="2" customWidth="1"/>
    <col min="4358" max="4601" width="9" style="2"/>
    <col min="4602" max="4602" width="5" style="2" customWidth="1"/>
    <col min="4603" max="4603" width="9" style="2" hidden="1" customWidth="1"/>
    <col min="4604" max="4605" width="7.5" style="2" customWidth="1"/>
    <col min="4606" max="4606" width="3.125" style="2" customWidth="1"/>
    <col min="4607" max="4609" width="9" style="2" hidden="1" customWidth="1"/>
    <col min="4610" max="4610" width="0.5" style="2" customWidth="1"/>
    <col min="4611" max="4612" width="9.625" style="2" customWidth="1"/>
    <col min="4613" max="4613" width="26.25" style="2" customWidth="1"/>
    <col min="4614" max="4857" width="9" style="2"/>
    <col min="4858" max="4858" width="5" style="2" customWidth="1"/>
    <col min="4859" max="4859" width="9" style="2" hidden="1" customWidth="1"/>
    <col min="4860" max="4861" width="7.5" style="2" customWidth="1"/>
    <col min="4862" max="4862" width="3.125" style="2" customWidth="1"/>
    <col min="4863" max="4865" width="9" style="2" hidden="1" customWidth="1"/>
    <col min="4866" max="4866" width="0.5" style="2" customWidth="1"/>
    <col min="4867" max="4868" width="9.625" style="2" customWidth="1"/>
    <col min="4869" max="4869" width="26.25" style="2" customWidth="1"/>
    <col min="4870" max="5113" width="9" style="2"/>
    <col min="5114" max="5114" width="5" style="2" customWidth="1"/>
    <col min="5115" max="5115" width="9" style="2" hidden="1" customWidth="1"/>
    <col min="5116" max="5117" width="7.5" style="2" customWidth="1"/>
    <col min="5118" max="5118" width="3.125" style="2" customWidth="1"/>
    <col min="5119" max="5121" width="9" style="2" hidden="1" customWidth="1"/>
    <col min="5122" max="5122" width="0.5" style="2" customWidth="1"/>
    <col min="5123" max="5124" width="9.625" style="2" customWidth="1"/>
    <col min="5125" max="5125" width="26.25" style="2" customWidth="1"/>
    <col min="5126" max="5369" width="9" style="2"/>
    <col min="5370" max="5370" width="5" style="2" customWidth="1"/>
    <col min="5371" max="5371" width="9" style="2" hidden="1" customWidth="1"/>
    <col min="5372" max="5373" width="7.5" style="2" customWidth="1"/>
    <col min="5374" max="5374" width="3.125" style="2" customWidth="1"/>
    <col min="5375" max="5377" width="9" style="2" hidden="1" customWidth="1"/>
    <col min="5378" max="5378" width="0.5" style="2" customWidth="1"/>
    <col min="5379" max="5380" width="9.625" style="2" customWidth="1"/>
    <col min="5381" max="5381" width="26.25" style="2" customWidth="1"/>
    <col min="5382" max="5625" width="9" style="2"/>
    <col min="5626" max="5626" width="5" style="2" customWidth="1"/>
    <col min="5627" max="5627" width="9" style="2" hidden="1" customWidth="1"/>
    <col min="5628" max="5629" width="7.5" style="2" customWidth="1"/>
    <col min="5630" max="5630" width="3.125" style="2" customWidth="1"/>
    <col min="5631" max="5633" width="9" style="2" hidden="1" customWidth="1"/>
    <col min="5634" max="5634" width="0.5" style="2" customWidth="1"/>
    <col min="5635" max="5636" width="9.625" style="2" customWidth="1"/>
    <col min="5637" max="5637" width="26.25" style="2" customWidth="1"/>
    <col min="5638" max="5881" width="9" style="2"/>
    <col min="5882" max="5882" width="5" style="2" customWidth="1"/>
    <col min="5883" max="5883" width="9" style="2" hidden="1" customWidth="1"/>
    <col min="5884" max="5885" width="7.5" style="2" customWidth="1"/>
    <col min="5886" max="5886" width="3.125" style="2" customWidth="1"/>
    <col min="5887" max="5889" width="9" style="2" hidden="1" customWidth="1"/>
    <col min="5890" max="5890" width="0.5" style="2" customWidth="1"/>
    <col min="5891" max="5892" width="9.625" style="2" customWidth="1"/>
    <col min="5893" max="5893" width="26.25" style="2" customWidth="1"/>
    <col min="5894" max="6137" width="9" style="2"/>
    <col min="6138" max="6138" width="5" style="2" customWidth="1"/>
    <col min="6139" max="6139" width="9" style="2" hidden="1" customWidth="1"/>
    <col min="6140" max="6141" width="7.5" style="2" customWidth="1"/>
    <col min="6142" max="6142" width="3.125" style="2" customWidth="1"/>
    <col min="6143" max="6145" width="9" style="2" hidden="1" customWidth="1"/>
    <col min="6146" max="6146" width="0.5" style="2" customWidth="1"/>
    <col min="6147" max="6148" width="9.625" style="2" customWidth="1"/>
    <col min="6149" max="6149" width="26.25" style="2" customWidth="1"/>
    <col min="6150" max="6393" width="9" style="2"/>
    <col min="6394" max="6394" width="5" style="2" customWidth="1"/>
    <col min="6395" max="6395" width="9" style="2" hidden="1" customWidth="1"/>
    <col min="6396" max="6397" width="7.5" style="2" customWidth="1"/>
    <col min="6398" max="6398" width="3.125" style="2" customWidth="1"/>
    <col min="6399" max="6401" width="9" style="2" hidden="1" customWidth="1"/>
    <col min="6402" max="6402" width="0.5" style="2" customWidth="1"/>
    <col min="6403" max="6404" width="9.625" style="2" customWidth="1"/>
    <col min="6405" max="6405" width="26.25" style="2" customWidth="1"/>
    <col min="6406" max="6649" width="9" style="2"/>
    <col min="6650" max="6650" width="5" style="2" customWidth="1"/>
    <col min="6651" max="6651" width="9" style="2" hidden="1" customWidth="1"/>
    <col min="6652" max="6653" width="7.5" style="2" customWidth="1"/>
    <col min="6654" max="6654" width="3.125" style="2" customWidth="1"/>
    <col min="6655" max="6657" width="9" style="2" hidden="1" customWidth="1"/>
    <col min="6658" max="6658" width="0.5" style="2" customWidth="1"/>
    <col min="6659" max="6660" width="9.625" style="2" customWidth="1"/>
    <col min="6661" max="6661" width="26.25" style="2" customWidth="1"/>
    <col min="6662" max="6905" width="9" style="2"/>
    <col min="6906" max="6906" width="5" style="2" customWidth="1"/>
    <col min="6907" max="6907" width="9" style="2" hidden="1" customWidth="1"/>
    <col min="6908" max="6909" width="7.5" style="2" customWidth="1"/>
    <col min="6910" max="6910" width="3.125" style="2" customWidth="1"/>
    <col min="6911" max="6913" width="9" style="2" hidden="1" customWidth="1"/>
    <col min="6914" max="6914" width="0.5" style="2" customWidth="1"/>
    <col min="6915" max="6916" width="9.625" style="2" customWidth="1"/>
    <col min="6917" max="6917" width="26.25" style="2" customWidth="1"/>
    <col min="6918" max="7161" width="9" style="2"/>
    <col min="7162" max="7162" width="5" style="2" customWidth="1"/>
    <col min="7163" max="7163" width="9" style="2" hidden="1" customWidth="1"/>
    <col min="7164" max="7165" width="7.5" style="2" customWidth="1"/>
    <col min="7166" max="7166" width="3.125" style="2" customWidth="1"/>
    <col min="7167" max="7169" width="9" style="2" hidden="1" customWidth="1"/>
    <col min="7170" max="7170" width="0.5" style="2" customWidth="1"/>
    <col min="7171" max="7172" width="9.625" style="2" customWidth="1"/>
    <col min="7173" max="7173" width="26.25" style="2" customWidth="1"/>
    <col min="7174" max="7417" width="9" style="2"/>
    <col min="7418" max="7418" width="5" style="2" customWidth="1"/>
    <col min="7419" max="7419" width="9" style="2" hidden="1" customWidth="1"/>
    <col min="7420" max="7421" width="7.5" style="2" customWidth="1"/>
    <col min="7422" max="7422" width="3.125" style="2" customWidth="1"/>
    <col min="7423" max="7425" width="9" style="2" hidden="1" customWidth="1"/>
    <col min="7426" max="7426" width="0.5" style="2" customWidth="1"/>
    <col min="7427" max="7428" width="9.625" style="2" customWidth="1"/>
    <col min="7429" max="7429" width="26.25" style="2" customWidth="1"/>
    <col min="7430" max="7673" width="9" style="2"/>
    <col min="7674" max="7674" width="5" style="2" customWidth="1"/>
    <col min="7675" max="7675" width="9" style="2" hidden="1" customWidth="1"/>
    <col min="7676" max="7677" width="7.5" style="2" customWidth="1"/>
    <col min="7678" max="7678" width="3.125" style="2" customWidth="1"/>
    <col min="7679" max="7681" width="9" style="2" hidden="1" customWidth="1"/>
    <col min="7682" max="7682" width="0.5" style="2" customWidth="1"/>
    <col min="7683" max="7684" width="9.625" style="2" customWidth="1"/>
    <col min="7685" max="7685" width="26.25" style="2" customWidth="1"/>
    <col min="7686" max="7929" width="9" style="2"/>
    <col min="7930" max="7930" width="5" style="2" customWidth="1"/>
    <col min="7931" max="7931" width="9" style="2" hidden="1" customWidth="1"/>
    <col min="7932" max="7933" width="7.5" style="2" customWidth="1"/>
    <col min="7934" max="7934" width="3.125" style="2" customWidth="1"/>
    <col min="7935" max="7937" width="9" style="2" hidden="1" customWidth="1"/>
    <col min="7938" max="7938" width="0.5" style="2" customWidth="1"/>
    <col min="7939" max="7940" width="9.625" style="2" customWidth="1"/>
    <col min="7941" max="7941" width="26.25" style="2" customWidth="1"/>
    <col min="7942" max="8185" width="9" style="2"/>
    <col min="8186" max="8186" width="5" style="2" customWidth="1"/>
    <col min="8187" max="8187" width="9" style="2" hidden="1" customWidth="1"/>
    <col min="8188" max="8189" width="7.5" style="2" customWidth="1"/>
    <col min="8190" max="8190" width="3.125" style="2" customWidth="1"/>
    <col min="8191" max="8193" width="9" style="2" hidden="1" customWidth="1"/>
    <col min="8194" max="8194" width="0.5" style="2" customWidth="1"/>
    <col min="8195" max="8196" width="9.625" style="2" customWidth="1"/>
    <col min="8197" max="8197" width="26.25" style="2" customWidth="1"/>
    <col min="8198" max="8441" width="9" style="2"/>
    <col min="8442" max="8442" width="5" style="2" customWidth="1"/>
    <col min="8443" max="8443" width="9" style="2" hidden="1" customWidth="1"/>
    <col min="8444" max="8445" width="7.5" style="2" customWidth="1"/>
    <col min="8446" max="8446" width="3.125" style="2" customWidth="1"/>
    <col min="8447" max="8449" width="9" style="2" hidden="1" customWidth="1"/>
    <col min="8450" max="8450" width="0.5" style="2" customWidth="1"/>
    <col min="8451" max="8452" width="9.625" style="2" customWidth="1"/>
    <col min="8453" max="8453" width="26.25" style="2" customWidth="1"/>
    <col min="8454" max="8697" width="9" style="2"/>
    <col min="8698" max="8698" width="5" style="2" customWidth="1"/>
    <col min="8699" max="8699" width="9" style="2" hidden="1" customWidth="1"/>
    <col min="8700" max="8701" width="7.5" style="2" customWidth="1"/>
    <col min="8702" max="8702" width="3.125" style="2" customWidth="1"/>
    <col min="8703" max="8705" width="9" style="2" hidden="1" customWidth="1"/>
    <col min="8706" max="8706" width="0.5" style="2" customWidth="1"/>
    <col min="8707" max="8708" width="9.625" style="2" customWidth="1"/>
    <col min="8709" max="8709" width="26.25" style="2" customWidth="1"/>
    <col min="8710" max="8953" width="9" style="2"/>
    <col min="8954" max="8954" width="5" style="2" customWidth="1"/>
    <col min="8955" max="8955" width="9" style="2" hidden="1" customWidth="1"/>
    <col min="8956" max="8957" width="7.5" style="2" customWidth="1"/>
    <col min="8958" max="8958" width="3.125" style="2" customWidth="1"/>
    <col min="8959" max="8961" width="9" style="2" hidden="1" customWidth="1"/>
    <col min="8962" max="8962" width="0.5" style="2" customWidth="1"/>
    <col min="8963" max="8964" width="9.625" style="2" customWidth="1"/>
    <col min="8965" max="8965" width="26.25" style="2" customWidth="1"/>
    <col min="8966" max="9209" width="9" style="2"/>
    <col min="9210" max="9210" width="5" style="2" customWidth="1"/>
    <col min="9211" max="9211" width="9" style="2" hidden="1" customWidth="1"/>
    <col min="9212" max="9213" width="7.5" style="2" customWidth="1"/>
    <col min="9214" max="9214" width="3.125" style="2" customWidth="1"/>
    <col min="9215" max="9217" width="9" style="2" hidden="1" customWidth="1"/>
    <col min="9218" max="9218" width="0.5" style="2" customWidth="1"/>
    <col min="9219" max="9220" width="9.625" style="2" customWidth="1"/>
    <col min="9221" max="9221" width="26.25" style="2" customWidth="1"/>
    <col min="9222" max="9465" width="9" style="2"/>
    <col min="9466" max="9466" width="5" style="2" customWidth="1"/>
    <col min="9467" max="9467" width="9" style="2" hidden="1" customWidth="1"/>
    <col min="9468" max="9469" width="7.5" style="2" customWidth="1"/>
    <col min="9470" max="9470" width="3.125" style="2" customWidth="1"/>
    <col min="9471" max="9473" width="9" style="2" hidden="1" customWidth="1"/>
    <col min="9474" max="9474" width="0.5" style="2" customWidth="1"/>
    <col min="9475" max="9476" width="9.625" style="2" customWidth="1"/>
    <col min="9477" max="9477" width="26.25" style="2" customWidth="1"/>
    <col min="9478" max="9721" width="9" style="2"/>
    <col min="9722" max="9722" width="5" style="2" customWidth="1"/>
    <col min="9723" max="9723" width="9" style="2" hidden="1" customWidth="1"/>
    <col min="9724" max="9725" width="7.5" style="2" customWidth="1"/>
    <col min="9726" max="9726" width="3.125" style="2" customWidth="1"/>
    <col min="9727" max="9729" width="9" style="2" hidden="1" customWidth="1"/>
    <col min="9730" max="9730" width="0.5" style="2" customWidth="1"/>
    <col min="9731" max="9732" width="9.625" style="2" customWidth="1"/>
    <col min="9733" max="9733" width="26.25" style="2" customWidth="1"/>
    <col min="9734" max="9977" width="9" style="2"/>
    <col min="9978" max="9978" width="5" style="2" customWidth="1"/>
    <col min="9979" max="9979" width="9" style="2" hidden="1" customWidth="1"/>
    <col min="9980" max="9981" width="7.5" style="2" customWidth="1"/>
    <col min="9982" max="9982" width="3.125" style="2" customWidth="1"/>
    <col min="9983" max="9985" width="9" style="2" hidden="1" customWidth="1"/>
    <col min="9986" max="9986" width="0.5" style="2" customWidth="1"/>
    <col min="9987" max="9988" width="9.625" style="2" customWidth="1"/>
    <col min="9989" max="9989" width="26.25" style="2" customWidth="1"/>
    <col min="9990" max="10233" width="9" style="2"/>
    <col min="10234" max="10234" width="5" style="2" customWidth="1"/>
    <col min="10235" max="10235" width="9" style="2" hidden="1" customWidth="1"/>
    <col min="10236" max="10237" width="7.5" style="2" customWidth="1"/>
    <col min="10238" max="10238" width="3.125" style="2" customWidth="1"/>
    <col min="10239" max="10241" width="9" style="2" hidden="1" customWidth="1"/>
    <col min="10242" max="10242" width="0.5" style="2" customWidth="1"/>
    <col min="10243" max="10244" width="9.625" style="2" customWidth="1"/>
    <col min="10245" max="10245" width="26.25" style="2" customWidth="1"/>
    <col min="10246" max="10489" width="9" style="2"/>
    <col min="10490" max="10490" width="5" style="2" customWidth="1"/>
    <col min="10491" max="10491" width="9" style="2" hidden="1" customWidth="1"/>
    <col min="10492" max="10493" width="7.5" style="2" customWidth="1"/>
    <col min="10494" max="10494" width="3.125" style="2" customWidth="1"/>
    <col min="10495" max="10497" width="9" style="2" hidden="1" customWidth="1"/>
    <col min="10498" max="10498" width="0.5" style="2" customWidth="1"/>
    <col min="10499" max="10500" width="9.625" style="2" customWidth="1"/>
    <col min="10501" max="10501" width="26.25" style="2" customWidth="1"/>
    <col min="10502" max="10745" width="9" style="2"/>
    <col min="10746" max="10746" width="5" style="2" customWidth="1"/>
    <col min="10747" max="10747" width="9" style="2" hidden="1" customWidth="1"/>
    <col min="10748" max="10749" width="7.5" style="2" customWidth="1"/>
    <col min="10750" max="10750" width="3.125" style="2" customWidth="1"/>
    <col min="10751" max="10753" width="9" style="2" hidden="1" customWidth="1"/>
    <col min="10754" max="10754" width="0.5" style="2" customWidth="1"/>
    <col min="10755" max="10756" width="9.625" style="2" customWidth="1"/>
    <col min="10757" max="10757" width="26.25" style="2" customWidth="1"/>
    <col min="10758" max="11001" width="9" style="2"/>
    <col min="11002" max="11002" width="5" style="2" customWidth="1"/>
    <col min="11003" max="11003" width="9" style="2" hidden="1" customWidth="1"/>
    <col min="11004" max="11005" width="7.5" style="2" customWidth="1"/>
    <col min="11006" max="11006" width="3.125" style="2" customWidth="1"/>
    <col min="11007" max="11009" width="9" style="2" hidden="1" customWidth="1"/>
    <col min="11010" max="11010" width="0.5" style="2" customWidth="1"/>
    <col min="11011" max="11012" width="9.625" style="2" customWidth="1"/>
    <col min="11013" max="11013" width="26.25" style="2" customWidth="1"/>
    <col min="11014" max="11257" width="9" style="2"/>
    <col min="11258" max="11258" width="5" style="2" customWidth="1"/>
    <col min="11259" max="11259" width="9" style="2" hidden="1" customWidth="1"/>
    <col min="11260" max="11261" width="7.5" style="2" customWidth="1"/>
    <col min="11262" max="11262" width="3.125" style="2" customWidth="1"/>
    <col min="11263" max="11265" width="9" style="2" hidden="1" customWidth="1"/>
    <col min="11266" max="11266" width="0.5" style="2" customWidth="1"/>
    <col min="11267" max="11268" width="9.625" style="2" customWidth="1"/>
    <col min="11269" max="11269" width="26.25" style="2" customWidth="1"/>
    <col min="11270" max="11513" width="9" style="2"/>
    <col min="11514" max="11514" width="5" style="2" customWidth="1"/>
    <col min="11515" max="11515" width="9" style="2" hidden="1" customWidth="1"/>
    <col min="11516" max="11517" width="7.5" style="2" customWidth="1"/>
    <col min="11518" max="11518" width="3.125" style="2" customWidth="1"/>
    <col min="11519" max="11521" width="9" style="2" hidden="1" customWidth="1"/>
    <col min="11522" max="11522" width="0.5" style="2" customWidth="1"/>
    <col min="11523" max="11524" width="9.625" style="2" customWidth="1"/>
    <col min="11525" max="11525" width="26.25" style="2" customWidth="1"/>
    <col min="11526" max="11769" width="9" style="2"/>
    <col min="11770" max="11770" width="5" style="2" customWidth="1"/>
    <col min="11771" max="11771" width="9" style="2" hidden="1" customWidth="1"/>
    <col min="11772" max="11773" width="7.5" style="2" customWidth="1"/>
    <col min="11774" max="11774" width="3.125" style="2" customWidth="1"/>
    <col min="11775" max="11777" width="9" style="2" hidden="1" customWidth="1"/>
    <col min="11778" max="11778" width="0.5" style="2" customWidth="1"/>
    <col min="11779" max="11780" width="9.625" style="2" customWidth="1"/>
    <col min="11781" max="11781" width="26.25" style="2" customWidth="1"/>
    <col min="11782" max="12025" width="9" style="2"/>
    <col min="12026" max="12026" width="5" style="2" customWidth="1"/>
    <col min="12027" max="12027" width="9" style="2" hidden="1" customWidth="1"/>
    <col min="12028" max="12029" width="7.5" style="2" customWidth="1"/>
    <col min="12030" max="12030" width="3.125" style="2" customWidth="1"/>
    <col min="12031" max="12033" width="9" style="2" hidden="1" customWidth="1"/>
    <col min="12034" max="12034" width="0.5" style="2" customWidth="1"/>
    <col min="12035" max="12036" width="9.625" style="2" customWidth="1"/>
    <col min="12037" max="12037" width="26.25" style="2" customWidth="1"/>
    <col min="12038" max="12281" width="9" style="2"/>
    <col min="12282" max="12282" width="5" style="2" customWidth="1"/>
    <col min="12283" max="12283" width="9" style="2" hidden="1" customWidth="1"/>
    <col min="12284" max="12285" width="7.5" style="2" customWidth="1"/>
    <col min="12286" max="12286" width="3.125" style="2" customWidth="1"/>
    <col min="12287" max="12289" width="9" style="2" hidden="1" customWidth="1"/>
    <col min="12290" max="12290" width="0.5" style="2" customWidth="1"/>
    <col min="12291" max="12292" width="9.625" style="2" customWidth="1"/>
    <col min="12293" max="12293" width="26.25" style="2" customWidth="1"/>
    <col min="12294" max="12537" width="9" style="2"/>
    <col min="12538" max="12538" width="5" style="2" customWidth="1"/>
    <col min="12539" max="12539" width="9" style="2" hidden="1" customWidth="1"/>
    <col min="12540" max="12541" width="7.5" style="2" customWidth="1"/>
    <col min="12542" max="12542" width="3.125" style="2" customWidth="1"/>
    <col min="12543" max="12545" width="9" style="2" hidden="1" customWidth="1"/>
    <col min="12546" max="12546" width="0.5" style="2" customWidth="1"/>
    <col min="12547" max="12548" width="9.625" style="2" customWidth="1"/>
    <col min="12549" max="12549" width="26.25" style="2" customWidth="1"/>
    <col min="12550" max="12793" width="9" style="2"/>
    <col min="12794" max="12794" width="5" style="2" customWidth="1"/>
    <col min="12795" max="12795" width="9" style="2" hidden="1" customWidth="1"/>
    <col min="12796" max="12797" width="7.5" style="2" customWidth="1"/>
    <col min="12798" max="12798" width="3.125" style="2" customWidth="1"/>
    <col min="12799" max="12801" width="9" style="2" hidden="1" customWidth="1"/>
    <col min="12802" max="12802" width="0.5" style="2" customWidth="1"/>
    <col min="12803" max="12804" width="9.625" style="2" customWidth="1"/>
    <col min="12805" max="12805" width="26.25" style="2" customWidth="1"/>
    <col min="12806" max="13049" width="9" style="2"/>
    <col min="13050" max="13050" width="5" style="2" customWidth="1"/>
    <col min="13051" max="13051" width="9" style="2" hidden="1" customWidth="1"/>
    <col min="13052" max="13053" width="7.5" style="2" customWidth="1"/>
    <col min="13054" max="13054" width="3.125" style="2" customWidth="1"/>
    <col min="13055" max="13057" width="9" style="2" hidden="1" customWidth="1"/>
    <col min="13058" max="13058" width="0.5" style="2" customWidth="1"/>
    <col min="13059" max="13060" width="9.625" style="2" customWidth="1"/>
    <col min="13061" max="13061" width="26.25" style="2" customWidth="1"/>
    <col min="13062" max="13305" width="9" style="2"/>
    <col min="13306" max="13306" width="5" style="2" customWidth="1"/>
    <col min="13307" max="13307" width="9" style="2" hidden="1" customWidth="1"/>
    <col min="13308" max="13309" width="7.5" style="2" customWidth="1"/>
    <col min="13310" max="13310" width="3.125" style="2" customWidth="1"/>
    <col min="13311" max="13313" width="9" style="2" hidden="1" customWidth="1"/>
    <col min="13314" max="13314" width="0.5" style="2" customWidth="1"/>
    <col min="13315" max="13316" width="9.625" style="2" customWidth="1"/>
    <col min="13317" max="13317" width="26.25" style="2" customWidth="1"/>
    <col min="13318" max="13561" width="9" style="2"/>
    <col min="13562" max="13562" width="5" style="2" customWidth="1"/>
    <col min="13563" max="13563" width="9" style="2" hidden="1" customWidth="1"/>
    <col min="13564" max="13565" width="7.5" style="2" customWidth="1"/>
    <col min="13566" max="13566" width="3.125" style="2" customWidth="1"/>
    <col min="13567" max="13569" width="9" style="2" hidden="1" customWidth="1"/>
    <col min="13570" max="13570" width="0.5" style="2" customWidth="1"/>
    <col min="13571" max="13572" width="9.625" style="2" customWidth="1"/>
    <col min="13573" max="13573" width="26.25" style="2" customWidth="1"/>
    <col min="13574" max="13817" width="9" style="2"/>
    <col min="13818" max="13818" width="5" style="2" customWidth="1"/>
    <col min="13819" max="13819" width="9" style="2" hidden="1" customWidth="1"/>
    <col min="13820" max="13821" width="7.5" style="2" customWidth="1"/>
    <col min="13822" max="13822" width="3.125" style="2" customWidth="1"/>
    <col min="13823" max="13825" width="9" style="2" hidden="1" customWidth="1"/>
    <col min="13826" max="13826" width="0.5" style="2" customWidth="1"/>
    <col min="13827" max="13828" width="9.625" style="2" customWidth="1"/>
    <col min="13829" max="13829" width="26.25" style="2" customWidth="1"/>
    <col min="13830" max="14073" width="9" style="2"/>
    <col min="14074" max="14074" width="5" style="2" customWidth="1"/>
    <col min="14075" max="14075" width="9" style="2" hidden="1" customWidth="1"/>
    <col min="14076" max="14077" width="7.5" style="2" customWidth="1"/>
    <col min="14078" max="14078" width="3.125" style="2" customWidth="1"/>
    <col min="14079" max="14081" width="9" style="2" hidden="1" customWidth="1"/>
    <col min="14082" max="14082" width="0.5" style="2" customWidth="1"/>
    <col min="14083" max="14084" width="9.625" style="2" customWidth="1"/>
    <col min="14085" max="14085" width="26.25" style="2" customWidth="1"/>
    <col min="14086" max="14329" width="9" style="2"/>
    <col min="14330" max="14330" width="5" style="2" customWidth="1"/>
    <col min="14331" max="14331" width="9" style="2" hidden="1" customWidth="1"/>
    <col min="14332" max="14333" width="7.5" style="2" customWidth="1"/>
    <col min="14334" max="14334" width="3.125" style="2" customWidth="1"/>
    <col min="14335" max="14337" width="9" style="2" hidden="1" customWidth="1"/>
    <col min="14338" max="14338" width="0.5" style="2" customWidth="1"/>
    <col min="14339" max="14340" width="9.625" style="2" customWidth="1"/>
    <col min="14341" max="14341" width="26.25" style="2" customWidth="1"/>
    <col min="14342" max="14585" width="9" style="2"/>
    <col min="14586" max="14586" width="5" style="2" customWidth="1"/>
    <col min="14587" max="14587" width="9" style="2" hidden="1" customWidth="1"/>
    <col min="14588" max="14589" width="7.5" style="2" customWidth="1"/>
    <col min="14590" max="14590" width="3.125" style="2" customWidth="1"/>
    <col min="14591" max="14593" width="9" style="2" hidden="1" customWidth="1"/>
    <col min="14594" max="14594" width="0.5" style="2" customWidth="1"/>
    <col min="14595" max="14596" width="9.625" style="2" customWidth="1"/>
    <col min="14597" max="14597" width="26.25" style="2" customWidth="1"/>
    <col min="14598" max="14841" width="9" style="2"/>
    <col min="14842" max="14842" width="5" style="2" customWidth="1"/>
    <col min="14843" max="14843" width="9" style="2" hidden="1" customWidth="1"/>
    <col min="14844" max="14845" width="7.5" style="2" customWidth="1"/>
    <col min="14846" max="14846" width="3.125" style="2" customWidth="1"/>
    <col min="14847" max="14849" width="9" style="2" hidden="1" customWidth="1"/>
    <col min="14850" max="14850" width="0.5" style="2" customWidth="1"/>
    <col min="14851" max="14852" width="9.625" style="2" customWidth="1"/>
    <col min="14853" max="14853" width="26.25" style="2" customWidth="1"/>
    <col min="14854" max="15097" width="9" style="2"/>
    <col min="15098" max="15098" width="5" style="2" customWidth="1"/>
    <col min="15099" max="15099" width="9" style="2" hidden="1" customWidth="1"/>
    <col min="15100" max="15101" width="7.5" style="2" customWidth="1"/>
    <col min="15102" max="15102" width="3.125" style="2" customWidth="1"/>
    <col min="15103" max="15105" width="9" style="2" hidden="1" customWidth="1"/>
    <col min="15106" max="15106" width="0.5" style="2" customWidth="1"/>
    <col min="15107" max="15108" width="9.625" style="2" customWidth="1"/>
    <col min="15109" max="15109" width="26.25" style="2" customWidth="1"/>
    <col min="15110" max="15353" width="9" style="2"/>
    <col min="15354" max="15354" width="5" style="2" customWidth="1"/>
    <col min="15355" max="15355" width="9" style="2" hidden="1" customWidth="1"/>
    <col min="15356" max="15357" width="7.5" style="2" customWidth="1"/>
    <col min="15358" max="15358" width="3.125" style="2" customWidth="1"/>
    <col min="15359" max="15361" width="9" style="2" hidden="1" customWidth="1"/>
    <col min="15362" max="15362" width="0.5" style="2" customWidth="1"/>
    <col min="15363" max="15364" width="9.625" style="2" customWidth="1"/>
    <col min="15365" max="15365" width="26.25" style="2" customWidth="1"/>
    <col min="15366" max="15609" width="9" style="2"/>
    <col min="15610" max="15610" width="5" style="2" customWidth="1"/>
    <col min="15611" max="15611" width="9" style="2" hidden="1" customWidth="1"/>
    <col min="15612" max="15613" width="7.5" style="2" customWidth="1"/>
    <col min="15614" max="15614" width="3.125" style="2" customWidth="1"/>
    <col min="15615" max="15617" width="9" style="2" hidden="1" customWidth="1"/>
    <col min="15618" max="15618" width="0.5" style="2" customWidth="1"/>
    <col min="15619" max="15620" width="9.625" style="2" customWidth="1"/>
    <col min="15621" max="15621" width="26.25" style="2" customWidth="1"/>
    <col min="15622" max="15865" width="9" style="2"/>
    <col min="15866" max="15866" width="5" style="2" customWidth="1"/>
    <col min="15867" max="15867" width="9" style="2" hidden="1" customWidth="1"/>
    <col min="15868" max="15869" width="7.5" style="2" customWidth="1"/>
    <col min="15870" max="15870" width="3.125" style="2" customWidth="1"/>
    <col min="15871" max="15873" width="9" style="2" hidden="1" customWidth="1"/>
    <col min="15874" max="15874" width="0.5" style="2" customWidth="1"/>
    <col min="15875" max="15876" width="9.625" style="2" customWidth="1"/>
    <col min="15877" max="15877" width="26.25" style="2" customWidth="1"/>
    <col min="15878" max="16121" width="9" style="2"/>
    <col min="16122" max="16122" width="5" style="2" customWidth="1"/>
    <col min="16123" max="16123" width="9" style="2" hidden="1" customWidth="1"/>
    <col min="16124" max="16125" width="7.5" style="2" customWidth="1"/>
    <col min="16126" max="16126" width="3.125" style="2" customWidth="1"/>
    <col min="16127" max="16129" width="9" style="2" hidden="1" customWidth="1"/>
    <col min="16130" max="16130" width="0.5" style="2" customWidth="1"/>
    <col min="16131" max="16132" width="9.625" style="2" customWidth="1"/>
    <col min="16133" max="16133" width="26.25" style="2" customWidth="1"/>
    <col min="16134" max="16384" width="9" style="2"/>
  </cols>
  <sheetData>
    <row r="1" s="2" customFormat="1" ht="18.95" customHeight="1" spans="1:5">
      <c r="A1" s="146" t="s">
        <v>0</v>
      </c>
      <c r="B1" s="1"/>
      <c r="C1" s="1"/>
      <c r="D1" s="1"/>
      <c r="E1" s="1"/>
    </row>
    <row r="2" s="2" customFormat="1" ht="38.1" customHeight="1" spans="1:5">
      <c r="A2" s="147" t="s">
        <v>1</v>
      </c>
      <c r="B2" s="148"/>
      <c r="C2" s="148"/>
      <c r="D2" s="148"/>
      <c r="E2" s="148"/>
    </row>
    <row r="3" s="2" customFormat="1" ht="22.5" customHeight="1" spans="1:5">
      <c r="A3" s="149"/>
      <c r="B3" s="149"/>
      <c r="C3" s="149"/>
      <c r="D3" s="149"/>
      <c r="E3" s="149" t="s">
        <v>2</v>
      </c>
    </row>
    <row r="4" s="2" customFormat="1" ht="41.1" customHeight="1" spans="1:5">
      <c r="A4" s="26" t="s">
        <v>3</v>
      </c>
      <c r="B4" s="26" t="s">
        <v>4</v>
      </c>
      <c r="C4" s="150" t="s">
        <v>5</v>
      </c>
      <c r="D4" s="150"/>
      <c r="E4" s="150"/>
    </row>
    <row r="5" s="2" customFormat="1" ht="56.1" customHeight="1" spans="1:5">
      <c r="A5" s="86" t="s">
        <v>6</v>
      </c>
      <c r="B5" s="151">
        <v>14070</v>
      </c>
      <c r="C5" s="152" t="s">
        <v>7</v>
      </c>
      <c r="D5" s="153"/>
      <c r="E5" s="153"/>
    </row>
    <row r="6" s="2" customFormat="1" ht="45" customHeight="1" spans="1:5">
      <c r="A6" s="86" t="s">
        <v>8</v>
      </c>
      <c r="B6" s="12">
        <v>2000</v>
      </c>
      <c r="C6" s="152" t="s">
        <v>9</v>
      </c>
      <c r="D6" s="154"/>
      <c r="E6" s="154"/>
    </row>
    <row r="7" s="2" customFormat="1" ht="31.5" customHeight="1" spans="1:5">
      <c r="A7" s="86" t="s">
        <v>10</v>
      </c>
      <c r="B7" s="12">
        <v>1560</v>
      </c>
      <c r="C7" s="155" t="s">
        <v>11</v>
      </c>
      <c r="D7" s="156"/>
      <c r="E7" s="157"/>
    </row>
    <row r="8" s="2" customFormat="1" ht="31.5" customHeight="1" spans="1:5">
      <c r="A8" s="86" t="s">
        <v>12</v>
      </c>
      <c r="B8" s="12">
        <v>2550</v>
      </c>
      <c r="C8" s="152" t="s">
        <v>13</v>
      </c>
      <c r="D8" s="154"/>
      <c r="E8" s="154"/>
    </row>
    <row r="9" s="2" customFormat="1" ht="31.5" customHeight="1" spans="1:5">
      <c r="A9" s="86" t="s">
        <v>14</v>
      </c>
      <c r="B9" s="12">
        <v>3718</v>
      </c>
      <c r="C9" s="152" t="s">
        <v>15</v>
      </c>
      <c r="D9" s="154"/>
      <c r="E9" s="154"/>
    </row>
    <row r="10" s="2" customFormat="1" ht="31.5" customHeight="1" spans="1:5">
      <c r="A10" s="86" t="s">
        <v>16</v>
      </c>
      <c r="B10" s="12">
        <v>1750</v>
      </c>
      <c r="C10" s="152" t="s">
        <v>17</v>
      </c>
      <c r="D10" s="154"/>
      <c r="E10" s="154"/>
    </row>
    <row r="11" s="2" customFormat="1" ht="31.5" customHeight="1" spans="1:5">
      <c r="A11" s="86" t="s">
        <v>18</v>
      </c>
      <c r="B11" s="12">
        <v>1800</v>
      </c>
      <c r="C11" s="152" t="s">
        <v>19</v>
      </c>
      <c r="D11" s="154"/>
      <c r="E11" s="154"/>
    </row>
    <row r="12" s="2" customFormat="1" ht="31.5" customHeight="1" spans="1:5">
      <c r="A12" s="86" t="s">
        <v>20</v>
      </c>
      <c r="B12" s="12">
        <v>1500</v>
      </c>
      <c r="C12" s="152" t="s">
        <v>21</v>
      </c>
      <c r="D12" s="154"/>
      <c r="E12" s="154"/>
    </row>
    <row r="13" s="2" customFormat="1" ht="31.5" customHeight="1" spans="1:5">
      <c r="A13" s="86" t="s">
        <v>22</v>
      </c>
      <c r="B13" s="26">
        <f>B5+B6+B7+B8+B9+B10+B11+B12</f>
        <v>28948</v>
      </c>
      <c r="C13" s="158" t="s">
        <v>23</v>
      </c>
      <c r="D13" s="154"/>
      <c r="E13" s="154"/>
    </row>
  </sheetData>
  <mergeCells count="11">
    <mergeCell ref="A2:E2"/>
    <mergeCell ref="C4:E4"/>
    <mergeCell ref="C5:E5"/>
    <mergeCell ref="C6:E6"/>
    <mergeCell ref="C7:E7"/>
    <mergeCell ref="C8:E8"/>
    <mergeCell ref="C9:E9"/>
    <mergeCell ref="C10:E10"/>
    <mergeCell ref="C11:E11"/>
    <mergeCell ref="C12:E12"/>
    <mergeCell ref="C13:E13"/>
  </mergeCells>
  <printOptions horizontalCentered="1"/>
  <pageMargins left="0.984027777777778" right="0.700694444444445" top="0.751388888888889" bottom="0.751388888888889" header="0.297916666666667" footer="0.297916666666667"/>
  <pageSetup paperSize="9" orientation="portrait" verticalDpi="9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workbookViewId="0">
      <pane ySplit="6" topLeftCell="A16" activePane="bottomLeft" state="frozen"/>
      <selection/>
      <selection pane="bottomLeft" activeCell="H7" sqref="H7"/>
    </sheetView>
  </sheetViews>
  <sheetFormatPr defaultColWidth="9" defaultRowHeight="13.5"/>
  <cols>
    <col min="1" max="1" width="4.25" customWidth="1"/>
    <col min="2" max="2" width="19" customWidth="1"/>
    <col min="3" max="3" width="5.375" customWidth="1"/>
    <col min="4" max="4" width="6.75" style="112" customWidth="1"/>
    <col min="5" max="5" width="7" customWidth="1"/>
    <col min="6" max="6" width="6.5" style="113" customWidth="1"/>
    <col min="7" max="7" width="7.25" customWidth="1"/>
    <col min="8" max="10" width="5.375" customWidth="1"/>
    <col min="13" max="13" width="44.875" style="114" customWidth="1"/>
  </cols>
  <sheetData>
    <row r="1" s="109" customFormat="1" ht="15.95" customHeight="1" spans="1:13">
      <c r="A1" s="115" t="s">
        <v>24</v>
      </c>
      <c r="B1" s="115"/>
      <c r="D1" s="110"/>
      <c r="M1" s="136"/>
    </row>
    <row r="2" s="109" customFormat="1" ht="21" customHeight="1" spans="1:13">
      <c r="A2" s="116" t="s">
        <v>25</v>
      </c>
      <c r="B2" s="116"/>
      <c r="C2" s="116"/>
      <c r="D2" s="116"/>
      <c r="E2" s="116"/>
      <c r="F2" s="116"/>
      <c r="G2" s="116"/>
      <c r="H2" s="116"/>
      <c r="I2" s="116"/>
      <c r="J2" s="116"/>
      <c r="K2" s="116"/>
      <c r="L2" s="116"/>
      <c r="M2" s="116"/>
    </row>
    <row r="3" s="109" customFormat="1" spans="4:13">
      <c r="D3" s="110"/>
      <c r="M3" s="137" t="s">
        <v>2</v>
      </c>
    </row>
    <row r="4" s="109" customFormat="1" ht="15.95" customHeight="1" spans="1:13">
      <c r="A4" s="117" t="s">
        <v>26</v>
      </c>
      <c r="B4" s="118" t="s">
        <v>27</v>
      </c>
      <c r="C4" s="119" t="s">
        <v>22</v>
      </c>
      <c r="D4" s="120"/>
      <c r="E4" s="119" t="s">
        <v>28</v>
      </c>
      <c r="F4" s="121"/>
      <c r="G4" s="121"/>
      <c r="H4" s="121"/>
      <c r="I4" s="121"/>
      <c r="J4" s="121"/>
      <c r="K4" s="120"/>
      <c r="L4" s="118" t="s">
        <v>29</v>
      </c>
      <c r="M4" s="125" t="s">
        <v>5</v>
      </c>
    </row>
    <row r="5" s="109" customFormat="1" ht="17.1" customHeight="1" spans="1:13">
      <c r="A5" s="117"/>
      <c r="B5" s="118"/>
      <c r="C5" s="118" t="s">
        <v>30</v>
      </c>
      <c r="D5" s="118" t="s">
        <v>31</v>
      </c>
      <c r="E5" s="118" t="s">
        <v>32</v>
      </c>
      <c r="F5" s="122" t="s">
        <v>33</v>
      </c>
      <c r="G5" s="123" t="s">
        <v>34</v>
      </c>
      <c r="H5" s="124"/>
      <c r="I5" s="124"/>
      <c r="J5" s="138"/>
      <c r="K5" s="125" t="s">
        <v>35</v>
      </c>
      <c r="L5" s="118"/>
      <c r="M5" s="139"/>
    </row>
    <row r="6" s="109" customFormat="1" ht="59.1" customHeight="1" spans="1:13">
      <c r="A6" s="117"/>
      <c r="B6" s="118"/>
      <c r="C6" s="125"/>
      <c r="D6" s="125"/>
      <c r="E6" s="125"/>
      <c r="F6" s="126"/>
      <c r="G6" s="126" t="s">
        <v>36</v>
      </c>
      <c r="H6" s="126" t="s">
        <v>37</v>
      </c>
      <c r="I6" s="126" t="s">
        <v>38</v>
      </c>
      <c r="J6" s="125" t="s">
        <v>39</v>
      </c>
      <c r="K6" s="139"/>
      <c r="L6" s="125"/>
      <c r="M6" s="140"/>
    </row>
    <row r="7" s="109" customFormat="1" ht="48.75" customHeight="1" spans="1:13">
      <c r="A7" s="117">
        <v>1</v>
      </c>
      <c r="B7" s="127" t="s">
        <v>40</v>
      </c>
      <c r="C7" s="117">
        <v>23</v>
      </c>
      <c r="D7" s="128">
        <v>1150</v>
      </c>
      <c r="E7" s="117">
        <v>1050</v>
      </c>
      <c r="F7" s="117">
        <f>E7-(H7+I7+J7+G7)</f>
        <v>525</v>
      </c>
      <c r="G7" s="117">
        <v>445</v>
      </c>
      <c r="H7" s="117">
        <f>E7*0.04</f>
        <v>42</v>
      </c>
      <c r="I7" s="129">
        <f>E7*0.02</f>
        <v>21</v>
      </c>
      <c r="J7" s="117">
        <v>17</v>
      </c>
      <c r="K7" s="128"/>
      <c r="L7" s="117">
        <v>100</v>
      </c>
      <c r="M7" s="141" t="s">
        <v>41</v>
      </c>
    </row>
    <row r="8" s="109" customFormat="1" ht="25.5" customHeight="1" spans="1:13">
      <c r="A8" s="117">
        <v>2</v>
      </c>
      <c r="B8" s="127" t="s">
        <v>42</v>
      </c>
      <c r="C8" s="117">
        <v>9</v>
      </c>
      <c r="D8" s="128">
        <v>450</v>
      </c>
      <c r="E8" s="117">
        <v>450</v>
      </c>
      <c r="F8" s="117">
        <f>E8-(G8+K8)</f>
        <v>175</v>
      </c>
      <c r="G8" s="117">
        <f>E8*0.5</f>
        <v>225</v>
      </c>
      <c r="H8" s="117"/>
      <c r="I8" s="117"/>
      <c r="J8" s="117"/>
      <c r="K8" s="128">
        <v>50</v>
      </c>
      <c r="L8" s="142"/>
      <c r="M8" s="143" t="s">
        <v>43</v>
      </c>
    </row>
    <row r="9" s="109" customFormat="1" ht="38.25" customHeight="1" spans="1:13">
      <c r="A9" s="117">
        <v>3</v>
      </c>
      <c r="B9" s="127" t="s">
        <v>44</v>
      </c>
      <c r="C9" s="117">
        <v>12</v>
      </c>
      <c r="D9" s="128">
        <v>600</v>
      </c>
      <c r="E9" s="117">
        <v>500</v>
      </c>
      <c r="F9" s="117">
        <v>250</v>
      </c>
      <c r="G9" s="117">
        <v>203</v>
      </c>
      <c r="H9" s="117">
        <f>E9*0.04</f>
        <v>20</v>
      </c>
      <c r="I9" s="117">
        <f>E9*0.02</f>
        <v>10</v>
      </c>
      <c r="J9" s="117">
        <v>17</v>
      </c>
      <c r="K9" s="128"/>
      <c r="L9" s="117">
        <v>100</v>
      </c>
      <c r="M9" s="143" t="s">
        <v>45</v>
      </c>
    </row>
    <row r="10" s="109" customFormat="1" ht="41.25" customHeight="1" spans="1:13">
      <c r="A10" s="117">
        <v>4</v>
      </c>
      <c r="B10" s="127" t="s">
        <v>46</v>
      </c>
      <c r="C10" s="117">
        <v>11</v>
      </c>
      <c r="D10" s="128">
        <v>550</v>
      </c>
      <c r="E10" s="117">
        <v>500</v>
      </c>
      <c r="F10" s="129">
        <v>170</v>
      </c>
      <c r="G10" s="129">
        <v>230</v>
      </c>
      <c r="H10" s="129">
        <f>E10*0.04</f>
        <v>20</v>
      </c>
      <c r="I10" s="117"/>
      <c r="J10" s="117"/>
      <c r="K10" s="128">
        <v>80</v>
      </c>
      <c r="L10" s="117">
        <v>50</v>
      </c>
      <c r="M10" s="143" t="s">
        <v>47</v>
      </c>
    </row>
    <row r="11" s="109" customFormat="1" ht="25.5" customHeight="1" spans="1:13">
      <c r="A11" s="117">
        <v>5</v>
      </c>
      <c r="B11" s="127" t="s">
        <v>48</v>
      </c>
      <c r="C11" s="117">
        <v>9</v>
      </c>
      <c r="D11" s="128">
        <v>450</v>
      </c>
      <c r="E11" s="117">
        <v>450</v>
      </c>
      <c r="F11" s="117">
        <v>175</v>
      </c>
      <c r="G11" s="117">
        <f>E11*0.5</f>
        <v>225</v>
      </c>
      <c r="H11" s="117"/>
      <c r="I11" s="117"/>
      <c r="J11" s="117"/>
      <c r="K11" s="128">
        <v>50</v>
      </c>
      <c r="L11" s="142"/>
      <c r="M11" s="143" t="s">
        <v>43</v>
      </c>
    </row>
    <row r="12" s="109" customFormat="1" ht="25.5" customHeight="1" spans="1:13">
      <c r="A12" s="117">
        <v>6</v>
      </c>
      <c r="B12" s="127" t="s">
        <v>49</v>
      </c>
      <c r="C12" s="117">
        <v>9</v>
      </c>
      <c r="D12" s="128">
        <v>450</v>
      </c>
      <c r="E12" s="117">
        <v>450</v>
      </c>
      <c r="F12" s="117">
        <v>175</v>
      </c>
      <c r="G12" s="117">
        <f>E12*0.5</f>
        <v>225</v>
      </c>
      <c r="H12" s="117"/>
      <c r="I12" s="117"/>
      <c r="J12" s="117"/>
      <c r="K12" s="128">
        <v>50</v>
      </c>
      <c r="L12" s="142"/>
      <c r="M12" s="143" t="s">
        <v>43</v>
      </c>
    </row>
    <row r="13" s="110" customFormat="1" ht="41.1" customHeight="1" spans="1:13">
      <c r="A13" s="117">
        <v>7</v>
      </c>
      <c r="B13" s="127" t="s">
        <v>50</v>
      </c>
      <c r="C13" s="128">
        <v>10</v>
      </c>
      <c r="D13" s="128">
        <v>500</v>
      </c>
      <c r="E13" s="128">
        <v>450</v>
      </c>
      <c r="F13" s="128">
        <v>125</v>
      </c>
      <c r="G13" s="128">
        <v>116</v>
      </c>
      <c r="H13" s="128">
        <v>100</v>
      </c>
      <c r="I13" s="128">
        <f>E13*0.02</f>
        <v>9</v>
      </c>
      <c r="J13" s="128"/>
      <c r="K13" s="128">
        <v>100</v>
      </c>
      <c r="L13" s="128">
        <v>50</v>
      </c>
      <c r="M13" s="143" t="s">
        <v>51</v>
      </c>
    </row>
    <row r="14" s="109" customFormat="1" ht="25.5" customHeight="1" spans="1:13">
      <c r="A14" s="117">
        <v>8</v>
      </c>
      <c r="B14" s="127" t="s">
        <v>52</v>
      </c>
      <c r="C14" s="117">
        <v>16</v>
      </c>
      <c r="D14" s="128">
        <v>800</v>
      </c>
      <c r="E14" s="117">
        <v>350</v>
      </c>
      <c r="F14" s="117">
        <v>175</v>
      </c>
      <c r="G14" s="117">
        <v>161</v>
      </c>
      <c r="H14" s="117">
        <f>E14*0.04</f>
        <v>14</v>
      </c>
      <c r="I14" s="117"/>
      <c r="J14" s="117"/>
      <c r="K14" s="128"/>
      <c r="L14" s="117">
        <v>450</v>
      </c>
      <c r="M14" s="141" t="s">
        <v>53</v>
      </c>
    </row>
    <row r="15" s="109" customFormat="1" ht="25.5" customHeight="1" spans="1:13">
      <c r="A15" s="117">
        <v>9</v>
      </c>
      <c r="B15" s="127" t="s">
        <v>54</v>
      </c>
      <c r="C15" s="117">
        <v>11</v>
      </c>
      <c r="D15" s="128">
        <v>550</v>
      </c>
      <c r="E15" s="117">
        <v>400</v>
      </c>
      <c r="F15" s="117">
        <v>200</v>
      </c>
      <c r="G15" s="117">
        <v>184</v>
      </c>
      <c r="H15" s="117">
        <f>E15*0.04</f>
        <v>16</v>
      </c>
      <c r="I15" s="117"/>
      <c r="J15" s="117"/>
      <c r="K15" s="128"/>
      <c r="L15" s="117">
        <v>150</v>
      </c>
      <c r="M15" s="141" t="s">
        <v>55</v>
      </c>
    </row>
    <row r="16" s="109" customFormat="1" ht="36.75" customHeight="1" spans="1:13">
      <c r="A16" s="117">
        <v>10</v>
      </c>
      <c r="B16" s="127" t="s">
        <v>56</v>
      </c>
      <c r="C16" s="117">
        <v>10</v>
      </c>
      <c r="D16" s="128">
        <v>500</v>
      </c>
      <c r="E16" s="117">
        <v>500</v>
      </c>
      <c r="F16" s="117">
        <v>250</v>
      </c>
      <c r="G16" s="117">
        <v>250</v>
      </c>
      <c r="H16" s="117"/>
      <c r="I16" s="117"/>
      <c r="J16" s="117"/>
      <c r="K16" s="128"/>
      <c r="L16" s="117"/>
      <c r="M16" s="143" t="s">
        <v>57</v>
      </c>
    </row>
    <row r="17" s="109" customFormat="1" ht="44.25" customHeight="1" spans="1:13">
      <c r="A17" s="117">
        <v>11</v>
      </c>
      <c r="B17" s="127" t="s">
        <v>58</v>
      </c>
      <c r="C17" s="117">
        <v>5</v>
      </c>
      <c r="D17" s="128">
        <v>250</v>
      </c>
      <c r="E17" s="117">
        <v>250</v>
      </c>
      <c r="F17" s="117">
        <v>150</v>
      </c>
      <c r="G17" s="117"/>
      <c r="H17" s="117"/>
      <c r="I17" s="117"/>
      <c r="J17" s="117"/>
      <c r="K17" s="128">
        <v>100</v>
      </c>
      <c r="L17" s="117"/>
      <c r="M17" s="143" t="s">
        <v>59</v>
      </c>
    </row>
    <row r="18" s="109" customFormat="1" ht="35.1" customHeight="1" spans="1:13">
      <c r="A18" s="117">
        <v>12</v>
      </c>
      <c r="B18" s="127" t="s">
        <v>60</v>
      </c>
      <c r="C18" s="117">
        <v>9</v>
      </c>
      <c r="D18" s="128">
        <v>430</v>
      </c>
      <c r="E18" s="117">
        <v>430</v>
      </c>
      <c r="F18" s="117">
        <v>250</v>
      </c>
      <c r="G18" s="117"/>
      <c r="H18" s="117"/>
      <c r="I18" s="117"/>
      <c r="J18" s="117"/>
      <c r="K18" s="128">
        <v>180</v>
      </c>
      <c r="L18" s="117"/>
      <c r="M18" s="143" t="s">
        <v>61</v>
      </c>
    </row>
    <row r="19" s="111" customFormat="1" ht="36.75" customHeight="1" spans="1:13">
      <c r="A19" s="117">
        <v>13</v>
      </c>
      <c r="B19" s="130" t="s">
        <v>62</v>
      </c>
      <c r="C19" s="128">
        <v>9</v>
      </c>
      <c r="D19" s="128">
        <v>430</v>
      </c>
      <c r="E19" s="128">
        <v>380</v>
      </c>
      <c r="F19" s="128">
        <v>250</v>
      </c>
      <c r="G19" s="128"/>
      <c r="H19" s="128"/>
      <c r="I19" s="128"/>
      <c r="J19" s="128"/>
      <c r="K19" s="128">
        <v>130</v>
      </c>
      <c r="L19" s="128">
        <v>50</v>
      </c>
      <c r="M19" s="143" t="s">
        <v>63</v>
      </c>
    </row>
    <row r="20" s="109" customFormat="1" ht="30" customHeight="1" spans="1:13">
      <c r="A20" s="117">
        <v>14</v>
      </c>
      <c r="B20" s="127" t="s">
        <v>64</v>
      </c>
      <c r="C20" s="117">
        <v>4</v>
      </c>
      <c r="D20" s="128">
        <v>200</v>
      </c>
      <c r="E20" s="117">
        <v>200</v>
      </c>
      <c r="F20" s="117">
        <v>40</v>
      </c>
      <c r="G20" s="117"/>
      <c r="H20" s="117"/>
      <c r="I20" s="117"/>
      <c r="J20" s="117"/>
      <c r="K20" s="128">
        <v>160</v>
      </c>
      <c r="L20" s="117"/>
      <c r="M20" s="143" t="s">
        <v>65</v>
      </c>
    </row>
    <row r="21" s="109" customFormat="1" ht="27" customHeight="1" spans="1:13">
      <c r="A21" s="117">
        <v>15</v>
      </c>
      <c r="B21" s="127" t="s">
        <v>66</v>
      </c>
      <c r="C21" s="117">
        <v>9</v>
      </c>
      <c r="D21" s="128">
        <v>450</v>
      </c>
      <c r="E21" s="117">
        <v>300</v>
      </c>
      <c r="F21" s="117">
        <v>300</v>
      </c>
      <c r="G21" s="117"/>
      <c r="H21" s="117"/>
      <c r="I21" s="117"/>
      <c r="J21" s="117"/>
      <c r="K21" s="128"/>
      <c r="L21" s="117">
        <v>150</v>
      </c>
      <c r="M21" s="143" t="s">
        <v>67</v>
      </c>
    </row>
    <row r="22" s="109" customFormat="1" ht="25.5" customHeight="1" spans="1:13">
      <c r="A22" s="117">
        <v>16</v>
      </c>
      <c r="B22" s="127" t="s">
        <v>68</v>
      </c>
      <c r="C22" s="129">
        <v>9</v>
      </c>
      <c r="D22" s="128">
        <v>450</v>
      </c>
      <c r="E22" s="117">
        <v>450</v>
      </c>
      <c r="F22" s="117">
        <v>370</v>
      </c>
      <c r="G22" s="117"/>
      <c r="H22" s="117"/>
      <c r="I22" s="117"/>
      <c r="J22" s="117"/>
      <c r="K22" s="128">
        <v>80</v>
      </c>
      <c r="L22" s="117"/>
      <c r="M22" s="143" t="s">
        <v>69</v>
      </c>
    </row>
    <row r="23" s="109" customFormat="1" ht="25.5" customHeight="1" spans="1:13">
      <c r="A23" s="117">
        <v>17</v>
      </c>
      <c r="B23" s="127" t="s">
        <v>70</v>
      </c>
      <c r="C23" s="117">
        <v>7</v>
      </c>
      <c r="D23" s="128">
        <v>350</v>
      </c>
      <c r="E23" s="117">
        <v>350</v>
      </c>
      <c r="F23" s="117">
        <v>300</v>
      </c>
      <c r="G23" s="117"/>
      <c r="H23" s="117"/>
      <c r="I23" s="117"/>
      <c r="J23" s="117"/>
      <c r="K23" s="128">
        <v>50</v>
      </c>
      <c r="L23" s="117"/>
      <c r="M23" s="143" t="s">
        <v>71</v>
      </c>
    </row>
    <row r="24" s="109" customFormat="1" ht="25.5" customHeight="1" spans="1:13">
      <c r="A24" s="117">
        <v>18</v>
      </c>
      <c r="B24" s="127" t="s">
        <v>72</v>
      </c>
      <c r="C24" s="117">
        <v>8</v>
      </c>
      <c r="D24" s="128">
        <v>400</v>
      </c>
      <c r="E24" s="117">
        <v>400</v>
      </c>
      <c r="F24" s="117">
        <v>350</v>
      </c>
      <c r="G24" s="117"/>
      <c r="H24" s="117"/>
      <c r="I24" s="117"/>
      <c r="J24" s="117"/>
      <c r="K24" s="128">
        <v>50</v>
      </c>
      <c r="L24" s="117"/>
      <c r="M24" s="143" t="s">
        <v>73</v>
      </c>
    </row>
    <row r="25" s="109" customFormat="1" ht="25.5" customHeight="1" spans="1:13">
      <c r="A25" s="117">
        <v>19</v>
      </c>
      <c r="B25" s="127" t="s">
        <v>74</v>
      </c>
      <c r="C25" s="117">
        <v>6</v>
      </c>
      <c r="D25" s="128">
        <v>300</v>
      </c>
      <c r="E25" s="117">
        <v>280</v>
      </c>
      <c r="F25" s="117">
        <v>280</v>
      </c>
      <c r="G25" s="117"/>
      <c r="H25" s="117"/>
      <c r="I25" s="117"/>
      <c r="J25" s="117"/>
      <c r="K25" s="117"/>
      <c r="L25" s="117">
        <v>20</v>
      </c>
      <c r="M25" s="143" t="s">
        <v>75</v>
      </c>
    </row>
    <row r="26" s="109" customFormat="1" ht="38.25" customHeight="1" spans="1:13">
      <c r="A26" s="117">
        <v>20</v>
      </c>
      <c r="B26" s="127" t="s">
        <v>76</v>
      </c>
      <c r="C26" s="117">
        <v>5</v>
      </c>
      <c r="D26" s="128">
        <v>250</v>
      </c>
      <c r="E26" s="117">
        <v>250</v>
      </c>
      <c r="F26" s="117">
        <v>250</v>
      </c>
      <c r="G26" s="117"/>
      <c r="H26" s="117"/>
      <c r="I26" s="117"/>
      <c r="J26" s="117"/>
      <c r="K26" s="117"/>
      <c r="L26" s="117"/>
      <c r="M26" s="143" t="s">
        <v>77</v>
      </c>
    </row>
    <row r="27" s="109" customFormat="1" ht="25.5" customHeight="1" spans="1:13">
      <c r="A27" s="117">
        <v>21</v>
      </c>
      <c r="B27" s="127" t="s">
        <v>78</v>
      </c>
      <c r="C27" s="117">
        <v>4</v>
      </c>
      <c r="D27" s="128">
        <v>200</v>
      </c>
      <c r="E27" s="117">
        <v>200</v>
      </c>
      <c r="F27" s="117">
        <v>150</v>
      </c>
      <c r="G27" s="117"/>
      <c r="H27" s="117"/>
      <c r="I27" s="117"/>
      <c r="J27" s="117"/>
      <c r="K27" s="117">
        <v>50</v>
      </c>
      <c r="L27" s="117"/>
      <c r="M27" s="143" t="s">
        <v>79</v>
      </c>
    </row>
    <row r="28" s="109" customFormat="1" ht="25.5" customHeight="1" spans="1:13">
      <c r="A28" s="117">
        <v>22</v>
      </c>
      <c r="B28" s="127" t="s">
        <v>80</v>
      </c>
      <c r="C28" s="117">
        <v>4</v>
      </c>
      <c r="D28" s="128">
        <v>200</v>
      </c>
      <c r="E28" s="117">
        <v>200</v>
      </c>
      <c r="F28" s="117">
        <v>200</v>
      </c>
      <c r="G28" s="117"/>
      <c r="H28" s="117"/>
      <c r="I28" s="117"/>
      <c r="J28" s="117"/>
      <c r="K28" s="117"/>
      <c r="L28" s="117"/>
      <c r="M28" s="143"/>
    </row>
    <row r="29" s="109" customFormat="1" ht="29.25" customHeight="1" spans="1:13">
      <c r="A29" s="117">
        <v>23</v>
      </c>
      <c r="B29" s="64" t="s">
        <v>81</v>
      </c>
      <c r="C29" s="64">
        <v>5</v>
      </c>
      <c r="D29" s="131">
        <v>250</v>
      </c>
      <c r="E29" s="132">
        <v>250</v>
      </c>
      <c r="F29" s="117">
        <v>250</v>
      </c>
      <c r="G29" s="117"/>
      <c r="H29" s="117"/>
      <c r="I29" s="117"/>
      <c r="J29" s="117"/>
      <c r="K29" s="117"/>
      <c r="L29" s="117"/>
      <c r="M29" s="144" t="s">
        <v>82</v>
      </c>
    </row>
    <row r="30" s="109" customFormat="1" ht="24" customHeight="1" spans="1:13">
      <c r="A30" s="117">
        <v>24</v>
      </c>
      <c r="B30" s="127" t="s">
        <v>83</v>
      </c>
      <c r="C30" s="117">
        <v>2</v>
      </c>
      <c r="D30" s="128">
        <v>100</v>
      </c>
      <c r="E30" s="117">
        <v>100</v>
      </c>
      <c r="F30" s="117">
        <v>100</v>
      </c>
      <c r="G30" s="117"/>
      <c r="H30" s="117"/>
      <c r="I30" s="117"/>
      <c r="J30" s="117"/>
      <c r="K30" s="117"/>
      <c r="L30" s="117"/>
      <c r="M30" s="143"/>
    </row>
    <row r="31" s="109" customFormat="1" ht="24" customHeight="1" spans="1:13">
      <c r="A31" s="117">
        <v>25</v>
      </c>
      <c r="B31" s="127" t="s">
        <v>84</v>
      </c>
      <c r="C31" s="117">
        <v>2</v>
      </c>
      <c r="D31" s="128">
        <v>100</v>
      </c>
      <c r="E31" s="117">
        <v>100</v>
      </c>
      <c r="F31" s="117">
        <v>100</v>
      </c>
      <c r="G31" s="117"/>
      <c r="H31" s="117"/>
      <c r="I31" s="117"/>
      <c r="J31" s="117"/>
      <c r="K31" s="117"/>
      <c r="L31" s="117"/>
      <c r="M31" s="143" t="s">
        <v>85</v>
      </c>
    </row>
    <row r="32" s="109" customFormat="1" ht="31.5" customHeight="1" spans="1:13">
      <c r="A32" s="133" t="s">
        <v>22</v>
      </c>
      <c r="B32" s="133"/>
      <c r="C32" s="133">
        <f t="shared" ref="C32:L32" si="0">SUM(C7:C31)</f>
        <v>208</v>
      </c>
      <c r="D32" s="134">
        <f t="shared" si="0"/>
        <v>10360</v>
      </c>
      <c r="E32" s="133">
        <f t="shared" si="0"/>
        <v>9240</v>
      </c>
      <c r="F32" s="133">
        <f t="shared" si="0"/>
        <v>5560</v>
      </c>
      <c r="G32" s="133">
        <f t="shared" si="0"/>
        <v>2264</v>
      </c>
      <c r="H32" s="133">
        <f t="shared" si="0"/>
        <v>212</v>
      </c>
      <c r="I32" s="133">
        <f t="shared" si="0"/>
        <v>40</v>
      </c>
      <c r="J32" s="133">
        <f t="shared" si="0"/>
        <v>34</v>
      </c>
      <c r="K32" s="133">
        <f t="shared" si="0"/>
        <v>1130</v>
      </c>
      <c r="L32" s="133">
        <f t="shared" si="0"/>
        <v>1120</v>
      </c>
      <c r="M32" s="145"/>
    </row>
    <row r="33" spans="1:13">
      <c r="A33" s="135" t="s">
        <v>86</v>
      </c>
      <c r="B33" s="135"/>
      <c r="C33" s="135"/>
      <c r="D33" s="135"/>
      <c r="E33" s="135"/>
      <c r="F33" s="135"/>
      <c r="G33" s="135"/>
      <c r="H33" s="135"/>
      <c r="I33" s="135"/>
      <c r="J33" s="135"/>
      <c r="K33" s="135"/>
      <c r="L33" s="135"/>
      <c r="M33" s="135"/>
    </row>
  </sheetData>
  <mergeCells count="16">
    <mergeCell ref="A1:B1"/>
    <mergeCell ref="A2:M2"/>
    <mergeCell ref="C4:D4"/>
    <mergeCell ref="E4:K4"/>
    <mergeCell ref="G5:J5"/>
    <mergeCell ref="A32:B32"/>
    <mergeCell ref="A33:M33"/>
    <mergeCell ref="A4:A6"/>
    <mergeCell ref="B4:B6"/>
    <mergeCell ref="C5:C6"/>
    <mergeCell ref="D5:D6"/>
    <mergeCell ref="E5:E6"/>
    <mergeCell ref="F5:F6"/>
    <mergeCell ref="K5:K6"/>
    <mergeCell ref="L4:L6"/>
    <mergeCell ref="M4:M6"/>
  </mergeCells>
  <pageMargins left="0.393055555555556" right="0.196527777777778" top="0.196527777777778" bottom="0.275" header="0.0777777777777778" footer="0.0388888888888889"/>
  <pageSetup paperSize="9" orientation="landscape" verticalDpi="9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1"/>
  <sheetViews>
    <sheetView workbookViewId="0">
      <selection activeCell="A1" sqref="A1"/>
    </sheetView>
  </sheetViews>
  <sheetFormatPr defaultColWidth="9" defaultRowHeight="13.5"/>
  <cols>
    <col min="1" max="1" width="11" customWidth="1"/>
  </cols>
  <sheetData>
    <row r="1" ht="14.25" customHeight="1" spans="1:25">
      <c r="A1" s="89" t="s">
        <v>87</v>
      </c>
      <c r="B1" s="90"/>
      <c r="C1" s="90"/>
      <c r="D1" s="90"/>
      <c r="E1" s="90"/>
      <c r="F1" s="90"/>
      <c r="G1" s="90"/>
      <c r="H1" s="90"/>
      <c r="I1" s="90"/>
      <c r="J1" s="90"/>
      <c r="K1" s="90"/>
      <c r="L1" s="90"/>
      <c r="M1" s="90"/>
      <c r="N1" s="90"/>
      <c r="O1" s="90"/>
      <c r="P1" s="90"/>
      <c r="Q1" s="90"/>
      <c r="R1" s="90"/>
      <c r="S1" s="90"/>
      <c r="T1" s="90"/>
      <c r="U1" s="90"/>
      <c r="V1" s="90"/>
      <c r="W1" s="90"/>
      <c r="X1" s="90"/>
      <c r="Y1" s="90"/>
    </row>
    <row r="2" ht="50.1" customHeight="1" spans="1:25">
      <c r="A2" s="91" t="s">
        <v>88</v>
      </c>
      <c r="B2" s="92"/>
      <c r="C2" s="92"/>
      <c r="D2" s="92"/>
      <c r="E2" s="92"/>
      <c r="F2" s="92"/>
      <c r="G2" s="92"/>
      <c r="H2" s="92"/>
      <c r="I2" s="92"/>
      <c r="J2" s="90"/>
      <c r="K2" s="90"/>
      <c r="L2" s="90"/>
      <c r="M2" s="90"/>
      <c r="N2" s="90"/>
      <c r="O2" s="90"/>
      <c r="P2" s="90"/>
      <c r="Q2" s="90"/>
      <c r="R2" s="90"/>
      <c r="S2" s="90"/>
      <c r="T2" s="90"/>
      <c r="U2" s="90"/>
      <c r="V2" s="90"/>
      <c r="W2" s="90"/>
      <c r="X2" s="90"/>
      <c r="Y2" s="90"/>
    </row>
    <row r="3" ht="15.75" customHeight="1" spans="1:25">
      <c r="A3" s="93"/>
      <c r="B3" s="92"/>
      <c r="C3" s="92"/>
      <c r="D3" s="92"/>
      <c r="E3" s="92"/>
      <c r="F3" s="92"/>
      <c r="G3" s="92"/>
      <c r="H3" s="94" t="s">
        <v>2</v>
      </c>
      <c r="I3" s="94"/>
      <c r="J3" s="90"/>
      <c r="K3" s="90"/>
      <c r="L3" s="90"/>
      <c r="M3" s="90"/>
      <c r="N3" s="90"/>
      <c r="O3" s="90"/>
      <c r="P3" s="90"/>
      <c r="Q3" s="90"/>
      <c r="R3" s="90"/>
      <c r="S3" s="90"/>
      <c r="T3" s="90"/>
      <c r="U3" s="90"/>
      <c r="V3" s="90"/>
      <c r="W3" s="90"/>
      <c r="X3" s="90"/>
      <c r="Y3" s="90"/>
    </row>
    <row r="4" ht="63.75" customHeight="1" spans="1:25">
      <c r="A4" s="95" t="s">
        <v>89</v>
      </c>
      <c r="B4" s="95" t="s">
        <v>8</v>
      </c>
      <c r="C4" s="95" t="s">
        <v>10</v>
      </c>
      <c r="D4" s="95" t="s">
        <v>12</v>
      </c>
      <c r="E4" s="95" t="s">
        <v>14</v>
      </c>
      <c r="F4" s="95" t="s">
        <v>16</v>
      </c>
      <c r="G4" s="95" t="s">
        <v>18</v>
      </c>
      <c r="H4" s="95" t="s">
        <v>20</v>
      </c>
      <c r="I4" s="95" t="s">
        <v>22</v>
      </c>
      <c r="J4" s="90"/>
      <c r="K4" s="90"/>
      <c r="L4" s="90"/>
      <c r="M4" s="90"/>
      <c r="N4" s="90"/>
      <c r="O4" s="90"/>
      <c r="P4" s="90"/>
      <c r="Q4" s="107"/>
      <c r="R4" s="107"/>
      <c r="S4" s="107"/>
      <c r="T4" s="107"/>
      <c r="U4" s="107"/>
      <c r="V4" s="90"/>
      <c r="W4" s="90"/>
      <c r="X4" s="90"/>
      <c r="Y4" s="107"/>
    </row>
    <row r="5" ht="40.5" customHeight="1" spans="1:25">
      <c r="A5" s="96" t="s">
        <v>40</v>
      </c>
      <c r="B5" s="97">
        <v>7</v>
      </c>
      <c r="C5" s="97">
        <v>4</v>
      </c>
      <c r="D5" s="98">
        <v>7</v>
      </c>
      <c r="E5" s="98">
        <v>8</v>
      </c>
      <c r="F5" s="97">
        <v>5</v>
      </c>
      <c r="G5" s="97">
        <v>6</v>
      </c>
      <c r="H5" s="97">
        <v>5</v>
      </c>
      <c r="I5" s="97">
        <f>SUM(B5:H5)</f>
        <v>42</v>
      </c>
      <c r="J5" s="103"/>
      <c r="K5" s="103"/>
      <c r="L5" s="104"/>
      <c r="M5" s="105"/>
      <c r="N5" s="106"/>
      <c r="O5" s="106"/>
      <c r="P5" s="106"/>
      <c r="Q5" s="108"/>
      <c r="R5" s="108"/>
      <c r="S5" s="108"/>
      <c r="T5" s="108"/>
      <c r="U5" s="108"/>
      <c r="V5" s="104"/>
      <c r="W5" s="105"/>
      <c r="X5" s="108"/>
      <c r="Y5" s="108"/>
    </row>
    <row r="6" ht="40.5" customHeight="1" spans="1:25">
      <c r="A6" s="96" t="s">
        <v>90</v>
      </c>
      <c r="B6" s="97">
        <v>3</v>
      </c>
      <c r="C6" s="97">
        <v>2</v>
      </c>
      <c r="D6" s="98">
        <v>3</v>
      </c>
      <c r="E6" s="98">
        <v>5</v>
      </c>
      <c r="F6" s="97">
        <v>2</v>
      </c>
      <c r="G6" s="97">
        <v>3</v>
      </c>
      <c r="H6" s="97">
        <v>2</v>
      </c>
      <c r="I6" s="97">
        <f t="shared" ref="I6:I11" si="0">SUM(B6:H6)</f>
        <v>20</v>
      </c>
      <c r="J6" s="103"/>
      <c r="K6" s="103"/>
      <c r="L6" s="104"/>
      <c r="M6" s="105"/>
      <c r="N6" s="106"/>
      <c r="O6" s="106"/>
      <c r="P6" s="106"/>
      <c r="Q6" s="108"/>
      <c r="R6" s="108"/>
      <c r="S6" s="108"/>
      <c r="T6" s="108"/>
      <c r="U6" s="108"/>
      <c r="V6" s="104"/>
      <c r="W6" s="105"/>
      <c r="X6" s="108"/>
      <c r="Y6" s="108"/>
    </row>
    <row r="7" ht="40.5" customHeight="1" spans="1:25">
      <c r="A7" s="96" t="s">
        <v>46</v>
      </c>
      <c r="B7" s="97">
        <v>4</v>
      </c>
      <c r="C7" s="97">
        <v>2</v>
      </c>
      <c r="D7" s="97">
        <v>3</v>
      </c>
      <c r="E7" s="97">
        <v>3</v>
      </c>
      <c r="F7" s="97">
        <v>3</v>
      </c>
      <c r="G7" s="97">
        <v>3</v>
      </c>
      <c r="H7" s="97">
        <v>2</v>
      </c>
      <c r="I7" s="97">
        <f t="shared" si="0"/>
        <v>20</v>
      </c>
      <c r="J7" s="103"/>
      <c r="K7" s="103"/>
      <c r="L7" s="104"/>
      <c r="M7" s="105"/>
      <c r="N7" s="106"/>
      <c r="O7" s="106"/>
      <c r="P7" s="106"/>
      <c r="Q7" s="108"/>
      <c r="R7" s="108"/>
      <c r="S7" s="108"/>
      <c r="T7" s="108"/>
      <c r="U7" s="108"/>
      <c r="V7" s="104"/>
      <c r="W7" s="105"/>
      <c r="X7" s="108"/>
      <c r="Y7" s="108"/>
    </row>
    <row r="8" ht="40.5" customHeight="1" spans="1:25">
      <c r="A8" s="96" t="s">
        <v>91</v>
      </c>
      <c r="B8" s="97">
        <v>2</v>
      </c>
      <c r="C8" s="97">
        <v>2</v>
      </c>
      <c r="D8" s="97">
        <v>2</v>
      </c>
      <c r="E8" s="97">
        <v>2</v>
      </c>
      <c r="F8" s="97">
        <v>2</v>
      </c>
      <c r="G8" s="97">
        <v>2</v>
      </c>
      <c r="H8" s="97">
        <v>2</v>
      </c>
      <c r="I8" s="97">
        <f t="shared" si="0"/>
        <v>14</v>
      </c>
      <c r="J8" s="90"/>
      <c r="K8" s="103"/>
      <c r="L8" s="104"/>
      <c r="M8" s="105"/>
      <c r="N8" s="106"/>
      <c r="O8" s="106"/>
      <c r="P8" s="106"/>
      <c r="Q8" s="108"/>
      <c r="R8" s="108"/>
      <c r="S8" s="108"/>
      <c r="T8" s="108"/>
      <c r="U8" s="108"/>
      <c r="V8" s="104"/>
      <c r="W8" s="105"/>
      <c r="X8" s="108"/>
      <c r="Y8" s="108"/>
    </row>
    <row r="9" ht="40.5" customHeight="1" spans="1:25">
      <c r="A9" s="96" t="s">
        <v>92</v>
      </c>
      <c r="B9" s="97">
        <v>2</v>
      </c>
      <c r="C9" s="97">
        <v>3</v>
      </c>
      <c r="D9" s="97">
        <v>2</v>
      </c>
      <c r="E9" s="97">
        <v>3</v>
      </c>
      <c r="F9" s="97">
        <v>2</v>
      </c>
      <c r="G9" s="97">
        <v>2</v>
      </c>
      <c r="H9" s="97">
        <v>2</v>
      </c>
      <c r="I9" s="97">
        <f t="shared" si="0"/>
        <v>16</v>
      </c>
      <c r="J9" s="90"/>
      <c r="K9" s="103"/>
      <c r="L9" s="104"/>
      <c r="M9" s="105"/>
      <c r="N9" s="106"/>
      <c r="O9" s="106"/>
      <c r="P9" s="106"/>
      <c r="Q9" s="108"/>
      <c r="R9" s="108"/>
      <c r="S9" s="108"/>
      <c r="T9" s="108"/>
      <c r="U9" s="108"/>
      <c r="V9" s="104"/>
      <c r="W9" s="105"/>
      <c r="X9" s="108"/>
      <c r="Y9" s="108"/>
    </row>
    <row r="10" ht="40.5" customHeight="1" spans="1:25">
      <c r="A10" s="96" t="s">
        <v>93</v>
      </c>
      <c r="B10" s="97">
        <v>84</v>
      </c>
      <c r="C10" s="97">
        <v>2</v>
      </c>
      <c r="D10" s="97">
        <v>3</v>
      </c>
      <c r="E10" s="97">
        <v>4</v>
      </c>
      <c r="F10" s="97">
        <v>3</v>
      </c>
      <c r="G10" s="97">
        <v>2</v>
      </c>
      <c r="H10" s="97">
        <v>2</v>
      </c>
      <c r="I10" s="97">
        <f t="shared" si="0"/>
        <v>100</v>
      </c>
      <c r="J10" s="90"/>
      <c r="K10" s="103"/>
      <c r="L10" s="104"/>
      <c r="M10" s="105"/>
      <c r="N10" s="106"/>
      <c r="O10" s="106"/>
      <c r="P10" s="106"/>
      <c r="Q10" s="108"/>
      <c r="R10" s="108"/>
      <c r="S10" s="108"/>
      <c r="T10" s="108"/>
      <c r="U10" s="108"/>
      <c r="V10" s="104"/>
      <c r="W10" s="105"/>
      <c r="X10" s="108"/>
      <c r="Y10" s="108"/>
    </row>
    <row r="11" ht="54.75" customHeight="1" spans="1:25">
      <c r="A11" s="99" t="s">
        <v>22</v>
      </c>
      <c r="B11" s="100">
        <f>SUM(B5:B10)</f>
        <v>102</v>
      </c>
      <c r="C11" s="100">
        <f>SUM(C5:C10)</f>
        <v>15</v>
      </c>
      <c r="D11" s="100">
        <f>SUM(D5:D10)</f>
        <v>20</v>
      </c>
      <c r="E11" s="100">
        <f t="shared" ref="E11:H11" si="1">SUM(E5:E10)</f>
        <v>25</v>
      </c>
      <c r="F11" s="100">
        <f t="shared" si="1"/>
        <v>17</v>
      </c>
      <c r="G11" s="100">
        <f t="shared" si="1"/>
        <v>18</v>
      </c>
      <c r="H11" s="100">
        <f t="shared" si="1"/>
        <v>15</v>
      </c>
      <c r="I11" s="97">
        <f t="shared" si="0"/>
        <v>212</v>
      </c>
      <c r="J11" s="90"/>
      <c r="K11" s="90"/>
      <c r="L11" s="104"/>
      <c r="M11" s="105"/>
      <c r="N11" s="106"/>
      <c r="O11" s="106"/>
      <c r="P11" s="106"/>
      <c r="Q11" s="108"/>
      <c r="R11" s="108"/>
      <c r="S11" s="108"/>
      <c r="T11" s="108"/>
      <c r="U11" s="108"/>
      <c r="V11" s="104"/>
      <c r="W11" s="105"/>
      <c r="X11" s="108"/>
      <c r="Y11" s="108"/>
    </row>
    <row r="12" ht="28.5" customHeight="1" spans="7:25">
      <c r="G12" s="90"/>
      <c r="H12" s="90"/>
      <c r="I12" s="90"/>
      <c r="J12" s="90"/>
      <c r="K12" s="90"/>
      <c r="L12" s="90"/>
      <c r="M12" s="105"/>
      <c r="N12" s="106"/>
      <c r="O12" s="106"/>
      <c r="P12" s="106"/>
      <c r="Q12" s="108"/>
      <c r="R12" s="108"/>
      <c r="S12" s="108"/>
      <c r="T12" s="108"/>
      <c r="U12" s="108"/>
      <c r="V12" s="90"/>
      <c r="W12" s="90"/>
      <c r="X12" s="90"/>
      <c r="Y12" s="90"/>
    </row>
    <row r="13" ht="14.25" spans="2:8">
      <c r="B13" s="101"/>
      <c r="C13" s="101"/>
      <c r="D13" s="101"/>
      <c r="E13" s="101"/>
      <c r="F13" s="101"/>
      <c r="G13" s="101"/>
      <c r="H13" s="101"/>
    </row>
    <row r="14" ht="14.25" spans="1:6">
      <c r="A14" s="90"/>
      <c r="B14" s="90"/>
      <c r="C14" s="90"/>
      <c r="D14" s="90"/>
      <c r="E14" s="90"/>
      <c r="F14" s="90"/>
    </row>
    <row r="51" spans="3:3">
      <c r="C51" s="102"/>
    </row>
  </sheetData>
  <mergeCells count="2">
    <mergeCell ref="A2:I2"/>
    <mergeCell ref="H3:I3"/>
  </mergeCells>
  <pageMargins left="0.699305555555556" right="0.699305555555556" top="0.75" bottom="0.75" header="0.3" footer="0.3"/>
  <pageSetup paperSize="9" orientation="portrait" horizontalDpi="96" verticalDpi="9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2"/>
  <sheetViews>
    <sheetView workbookViewId="0">
      <selection activeCell="A26" sqref="A26"/>
    </sheetView>
  </sheetViews>
  <sheetFormatPr defaultColWidth="9" defaultRowHeight="13.5"/>
  <cols>
    <col min="1" max="2" width="35.5" style="1" customWidth="1"/>
    <col min="3" max="15" width="9" style="1"/>
    <col min="16" max="254" width="9" style="2"/>
    <col min="255" max="256" width="35.5" style="2" customWidth="1"/>
    <col min="257" max="510" width="9" style="2"/>
    <col min="511" max="512" width="35.5" style="2" customWidth="1"/>
    <col min="513" max="766" width="9" style="2"/>
    <col min="767" max="768" width="35.5" style="2" customWidth="1"/>
    <col min="769" max="1022" width="9" style="2"/>
    <col min="1023" max="1024" width="35.5" style="2" customWidth="1"/>
    <col min="1025" max="1278" width="9" style="2"/>
    <col min="1279" max="1280" width="35.5" style="2" customWidth="1"/>
    <col min="1281" max="1534" width="9" style="2"/>
    <col min="1535" max="1536" width="35.5" style="2" customWidth="1"/>
    <col min="1537" max="1790" width="9" style="2"/>
    <col min="1791" max="1792" width="35.5" style="2" customWidth="1"/>
    <col min="1793" max="2046" width="9" style="2"/>
    <col min="2047" max="2048" width="35.5" style="2" customWidth="1"/>
    <col min="2049" max="2302" width="9" style="2"/>
    <col min="2303" max="2304" width="35.5" style="2" customWidth="1"/>
    <col min="2305" max="2558" width="9" style="2"/>
    <col min="2559" max="2560" width="35.5" style="2" customWidth="1"/>
    <col min="2561" max="2814" width="9" style="2"/>
    <col min="2815" max="2816" width="35.5" style="2" customWidth="1"/>
    <col min="2817" max="3070" width="9" style="2"/>
    <col min="3071" max="3072" width="35.5" style="2" customWidth="1"/>
    <col min="3073" max="3326" width="9" style="2"/>
    <col min="3327" max="3328" width="35.5" style="2" customWidth="1"/>
    <col min="3329" max="3582" width="9" style="2"/>
    <col min="3583" max="3584" width="35.5" style="2" customWidth="1"/>
    <col min="3585" max="3838" width="9" style="2"/>
    <col min="3839" max="3840" width="35.5" style="2" customWidth="1"/>
    <col min="3841" max="4094" width="9" style="2"/>
    <col min="4095" max="4096" width="35.5" style="2" customWidth="1"/>
    <col min="4097" max="4350" width="9" style="2"/>
    <col min="4351" max="4352" width="35.5" style="2" customWidth="1"/>
    <col min="4353" max="4606" width="9" style="2"/>
    <col min="4607" max="4608" width="35.5" style="2" customWidth="1"/>
    <col min="4609" max="4862" width="9" style="2"/>
    <col min="4863" max="4864" width="35.5" style="2" customWidth="1"/>
    <col min="4865" max="5118" width="9" style="2"/>
    <col min="5119" max="5120" width="35.5" style="2" customWidth="1"/>
    <col min="5121" max="5374" width="9" style="2"/>
    <col min="5375" max="5376" width="35.5" style="2" customWidth="1"/>
    <col min="5377" max="5630" width="9" style="2"/>
    <col min="5631" max="5632" width="35.5" style="2" customWidth="1"/>
    <col min="5633" max="5886" width="9" style="2"/>
    <col min="5887" max="5888" width="35.5" style="2" customWidth="1"/>
    <col min="5889" max="6142" width="9" style="2"/>
    <col min="6143" max="6144" width="35.5" style="2" customWidth="1"/>
    <col min="6145" max="6398" width="9" style="2"/>
    <col min="6399" max="6400" width="35.5" style="2" customWidth="1"/>
    <col min="6401" max="6654" width="9" style="2"/>
    <col min="6655" max="6656" width="35.5" style="2" customWidth="1"/>
    <col min="6657" max="6910" width="9" style="2"/>
    <col min="6911" max="6912" width="35.5" style="2" customWidth="1"/>
    <col min="6913" max="7166" width="9" style="2"/>
    <col min="7167" max="7168" width="35.5" style="2" customWidth="1"/>
    <col min="7169" max="7422" width="9" style="2"/>
    <col min="7423" max="7424" width="35.5" style="2" customWidth="1"/>
    <col min="7425" max="7678" width="9" style="2"/>
    <col min="7679" max="7680" width="35.5" style="2" customWidth="1"/>
    <col min="7681" max="7934" width="9" style="2"/>
    <col min="7935" max="7936" width="35.5" style="2" customWidth="1"/>
    <col min="7937" max="8190" width="9" style="2"/>
    <col min="8191" max="8192" width="35.5" style="2" customWidth="1"/>
    <col min="8193" max="8446" width="9" style="2"/>
    <col min="8447" max="8448" width="35.5" style="2" customWidth="1"/>
    <col min="8449" max="8702" width="9" style="2"/>
    <col min="8703" max="8704" width="35.5" style="2" customWidth="1"/>
    <col min="8705" max="8958" width="9" style="2"/>
    <col min="8959" max="8960" width="35.5" style="2" customWidth="1"/>
    <col min="8961" max="9214" width="9" style="2"/>
    <col min="9215" max="9216" width="35.5" style="2" customWidth="1"/>
    <col min="9217" max="9470" width="9" style="2"/>
    <col min="9471" max="9472" width="35.5" style="2" customWidth="1"/>
    <col min="9473" max="9726" width="9" style="2"/>
    <col min="9727" max="9728" width="35.5" style="2" customWidth="1"/>
    <col min="9729" max="9982" width="9" style="2"/>
    <col min="9983" max="9984" width="35.5" style="2" customWidth="1"/>
    <col min="9985" max="10238" width="9" style="2"/>
    <col min="10239" max="10240" width="35.5" style="2" customWidth="1"/>
    <col min="10241" max="10494" width="9" style="2"/>
    <col min="10495" max="10496" width="35.5" style="2" customWidth="1"/>
    <col min="10497" max="10750" width="9" style="2"/>
    <col min="10751" max="10752" width="35.5" style="2" customWidth="1"/>
    <col min="10753" max="11006" width="9" style="2"/>
    <col min="11007" max="11008" width="35.5" style="2" customWidth="1"/>
    <col min="11009" max="11262" width="9" style="2"/>
    <col min="11263" max="11264" width="35.5" style="2" customWidth="1"/>
    <col min="11265" max="11518" width="9" style="2"/>
    <col min="11519" max="11520" width="35.5" style="2" customWidth="1"/>
    <col min="11521" max="11774" width="9" style="2"/>
    <col min="11775" max="11776" width="35.5" style="2" customWidth="1"/>
    <col min="11777" max="12030" width="9" style="2"/>
    <col min="12031" max="12032" width="35.5" style="2" customWidth="1"/>
    <col min="12033" max="12286" width="9" style="2"/>
    <col min="12287" max="12288" width="35.5" style="2" customWidth="1"/>
    <col min="12289" max="12542" width="9" style="2"/>
    <col min="12543" max="12544" width="35.5" style="2" customWidth="1"/>
    <col min="12545" max="12798" width="9" style="2"/>
    <col min="12799" max="12800" width="35.5" style="2" customWidth="1"/>
    <col min="12801" max="13054" width="9" style="2"/>
    <col min="13055" max="13056" width="35.5" style="2" customWidth="1"/>
    <col min="13057" max="13310" width="9" style="2"/>
    <col min="13311" max="13312" width="35.5" style="2" customWidth="1"/>
    <col min="13313" max="13566" width="9" style="2"/>
    <col min="13567" max="13568" width="35.5" style="2" customWidth="1"/>
    <col min="13569" max="13822" width="9" style="2"/>
    <col min="13823" max="13824" width="35.5" style="2" customWidth="1"/>
    <col min="13825" max="14078" width="9" style="2"/>
    <col min="14079" max="14080" width="35.5" style="2" customWidth="1"/>
    <col min="14081" max="14334" width="9" style="2"/>
    <col min="14335" max="14336" width="35.5" style="2" customWidth="1"/>
    <col min="14337" max="14590" width="9" style="2"/>
    <col min="14591" max="14592" width="35.5" style="2" customWidth="1"/>
    <col min="14593" max="14846" width="9" style="2"/>
    <col min="14847" max="14848" width="35.5" style="2" customWidth="1"/>
    <col min="14849" max="15102" width="9" style="2"/>
    <col min="15103" max="15104" width="35.5" style="2" customWidth="1"/>
    <col min="15105" max="15358" width="9" style="2"/>
    <col min="15359" max="15360" width="35.5" style="2" customWidth="1"/>
    <col min="15361" max="15614" width="9" style="2"/>
    <col min="15615" max="15616" width="35.5" style="2" customWidth="1"/>
    <col min="15617" max="15870" width="9" style="2"/>
    <col min="15871" max="15872" width="35.5" style="2" customWidth="1"/>
    <col min="15873" max="16126" width="9" style="2"/>
    <col min="16127" max="16128" width="35.5" style="2" customWidth="1"/>
    <col min="16129" max="16384" width="9" style="2"/>
  </cols>
  <sheetData>
    <row r="1" ht="20.25" customHeight="1" spans="1:2">
      <c r="A1" s="3" t="s">
        <v>94</v>
      </c>
      <c r="B1" s="3"/>
    </row>
    <row r="2" ht="51.95" customHeight="1" spans="1:15">
      <c r="A2" s="47" t="s">
        <v>95</v>
      </c>
      <c r="B2" s="47"/>
      <c r="C2" s="46"/>
      <c r="D2" s="46"/>
      <c r="E2" s="46"/>
      <c r="F2" s="46"/>
      <c r="G2" s="46"/>
      <c r="H2" s="46"/>
      <c r="I2" s="46"/>
      <c r="J2" s="46"/>
      <c r="K2" s="46"/>
      <c r="L2" s="46"/>
      <c r="M2" s="46"/>
      <c r="N2" s="46"/>
      <c r="O2" s="46"/>
    </row>
    <row r="3" ht="15" customHeight="1" spans="1:2">
      <c r="A3" s="84"/>
      <c r="B3" s="85" t="s">
        <v>2</v>
      </c>
    </row>
    <row r="4" ht="32.25" customHeight="1" spans="1:2">
      <c r="A4" s="26" t="s">
        <v>96</v>
      </c>
      <c r="B4" s="26" t="s">
        <v>97</v>
      </c>
    </row>
    <row r="5" ht="35.25" customHeight="1" spans="1:7">
      <c r="A5" s="8" t="s">
        <v>84</v>
      </c>
      <c r="B5" s="12">
        <v>24</v>
      </c>
      <c r="D5" s="50"/>
      <c r="E5" s="50"/>
      <c r="F5" s="50"/>
      <c r="G5" s="50"/>
    </row>
    <row r="6" ht="35.25" customHeight="1" spans="1:7">
      <c r="A6" s="86" t="s">
        <v>98</v>
      </c>
      <c r="B6" s="87">
        <v>12</v>
      </c>
      <c r="D6" s="50"/>
      <c r="E6" s="50"/>
      <c r="F6" s="50"/>
      <c r="G6" s="50"/>
    </row>
    <row r="7" ht="35.25" customHeight="1" spans="1:2">
      <c r="A7" s="86" t="s">
        <v>99</v>
      </c>
      <c r="B7" s="87">
        <v>23</v>
      </c>
    </row>
    <row r="8" ht="35.25" customHeight="1" spans="1:2">
      <c r="A8" s="86" t="s">
        <v>100</v>
      </c>
      <c r="B8" s="87">
        <v>31</v>
      </c>
    </row>
    <row r="9" ht="35.25" customHeight="1" spans="1:2">
      <c r="A9" s="86" t="s">
        <v>101</v>
      </c>
      <c r="B9" s="87">
        <v>19</v>
      </c>
    </row>
    <row r="10" ht="35.25" customHeight="1" spans="1:2">
      <c r="A10" s="86" t="s">
        <v>102</v>
      </c>
      <c r="B10" s="87">
        <v>14</v>
      </c>
    </row>
    <row r="11" ht="35.25" customHeight="1" spans="1:2">
      <c r="A11" s="86" t="s">
        <v>103</v>
      </c>
      <c r="B11" s="87">
        <v>7</v>
      </c>
    </row>
    <row r="12" ht="35.25" customHeight="1" spans="1:2">
      <c r="A12" s="88" t="s">
        <v>22</v>
      </c>
      <c r="B12" s="20">
        <f>SUM(B5:B11)</f>
        <v>130</v>
      </c>
    </row>
    <row r="52" s="2" customFormat="1" spans="3:4">
      <c r="C52" s="50"/>
      <c r="D52" s="50"/>
    </row>
  </sheetData>
  <mergeCells count="1">
    <mergeCell ref="A2:B2"/>
  </mergeCells>
  <printOptions horizontalCentered="1"/>
  <pageMargins left="0.700694444444445" right="0.700694444444445" top="0.751388888888889" bottom="0.751388888888889" header="0.297916666666667" footer="0.297916666666667"/>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0"/>
  <sheetViews>
    <sheetView workbookViewId="0">
      <selection activeCell="A1" sqref="A1"/>
    </sheetView>
  </sheetViews>
  <sheetFormatPr defaultColWidth="9" defaultRowHeight="13.5"/>
  <cols>
    <col min="1" max="1" width="9.5" style="1" customWidth="1"/>
    <col min="2" max="2" width="17" style="1" customWidth="1"/>
    <col min="3" max="3" width="19.5" style="1" customWidth="1"/>
    <col min="4" max="4" width="13.5" style="1" customWidth="1"/>
    <col min="5" max="5" width="22.375" style="1" customWidth="1"/>
    <col min="6" max="16" width="9" style="1"/>
    <col min="17" max="256" width="9" style="2"/>
    <col min="257" max="257" width="9.5" style="2" customWidth="1"/>
    <col min="258" max="258" width="17" style="2" customWidth="1"/>
    <col min="259" max="259" width="20.375" style="2" customWidth="1"/>
    <col min="260" max="260" width="17.75" style="2" customWidth="1"/>
    <col min="261" max="261" width="22.375" style="2" customWidth="1"/>
    <col min="262" max="512" width="9" style="2"/>
    <col min="513" max="513" width="9.5" style="2" customWidth="1"/>
    <col min="514" max="514" width="17" style="2" customWidth="1"/>
    <col min="515" max="515" width="20.375" style="2" customWidth="1"/>
    <col min="516" max="516" width="17.75" style="2" customWidth="1"/>
    <col min="517" max="517" width="22.375" style="2" customWidth="1"/>
    <col min="518" max="768" width="9" style="2"/>
    <col min="769" max="769" width="9.5" style="2" customWidth="1"/>
    <col min="770" max="770" width="17" style="2" customWidth="1"/>
    <col min="771" max="771" width="20.375" style="2" customWidth="1"/>
    <col min="772" max="772" width="17.75" style="2" customWidth="1"/>
    <col min="773" max="773" width="22.375" style="2" customWidth="1"/>
    <col min="774" max="1024" width="9" style="2"/>
    <col min="1025" max="1025" width="9.5" style="2" customWidth="1"/>
    <col min="1026" max="1026" width="17" style="2" customWidth="1"/>
    <col min="1027" max="1027" width="20.375" style="2" customWidth="1"/>
    <col min="1028" max="1028" width="17.75" style="2" customWidth="1"/>
    <col min="1029" max="1029" width="22.375" style="2" customWidth="1"/>
    <col min="1030" max="1280" width="9" style="2"/>
    <col min="1281" max="1281" width="9.5" style="2" customWidth="1"/>
    <col min="1282" max="1282" width="17" style="2" customWidth="1"/>
    <col min="1283" max="1283" width="20.375" style="2" customWidth="1"/>
    <col min="1284" max="1284" width="17.75" style="2" customWidth="1"/>
    <col min="1285" max="1285" width="22.375" style="2" customWidth="1"/>
    <col min="1286" max="1536" width="9" style="2"/>
    <col min="1537" max="1537" width="9.5" style="2" customWidth="1"/>
    <col min="1538" max="1538" width="17" style="2" customWidth="1"/>
    <col min="1539" max="1539" width="20.375" style="2" customWidth="1"/>
    <col min="1540" max="1540" width="17.75" style="2" customWidth="1"/>
    <col min="1541" max="1541" width="22.375" style="2" customWidth="1"/>
    <col min="1542" max="1792" width="9" style="2"/>
    <col min="1793" max="1793" width="9.5" style="2" customWidth="1"/>
    <col min="1794" max="1794" width="17" style="2" customWidth="1"/>
    <col min="1795" max="1795" width="20.375" style="2" customWidth="1"/>
    <col min="1796" max="1796" width="17.75" style="2" customWidth="1"/>
    <col min="1797" max="1797" width="22.375" style="2" customWidth="1"/>
    <col min="1798" max="2048" width="9" style="2"/>
    <col min="2049" max="2049" width="9.5" style="2" customWidth="1"/>
    <col min="2050" max="2050" width="17" style="2" customWidth="1"/>
    <col min="2051" max="2051" width="20.375" style="2" customWidth="1"/>
    <col min="2052" max="2052" width="17.75" style="2" customWidth="1"/>
    <col min="2053" max="2053" width="22.375" style="2" customWidth="1"/>
    <col min="2054" max="2304" width="9" style="2"/>
    <col min="2305" max="2305" width="9.5" style="2" customWidth="1"/>
    <col min="2306" max="2306" width="17" style="2" customWidth="1"/>
    <col min="2307" max="2307" width="20.375" style="2" customWidth="1"/>
    <col min="2308" max="2308" width="17.75" style="2" customWidth="1"/>
    <col min="2309" max="2309" width="22.375" style="2" customWidth="1"/>
    <col min="2310" max="2560" width="9" style="2"/>
    <col min="2561" max="2561" width="9.5" style="2" customWidth="1"/>
    <col min="2562" max="2562" width="17" style="2" customWidth="1"/>
    <col min="2563" max="2563" width="20.375" style="2" customWidth="1"/>
    <col min="2564" max="2564" width="17.75" style="2" customWidth="1"/>
    <col min="2565" max="2565" width="22.375" style="2" customWidth="1"/>
    <col min="2566" max="2816" width="9" style="2"/>
    <col min="2817" max="2817" width="9.5" style="2" customWidth="1"/>
    <col min="2818" max="2818" width="17" style="2" customWidth="1"/>
    <col min="2819" max="2819" width="20.375" style="2" customWidth="1"/>
    <col min="2820" max="2820" width="17.75" style="2" customWidth="1"/>
    <col min="2821" max="2821" width="22.375" style="2" customWidth="1"/>
    <col min="2822" max="3072" width="9" style="2"/>
    <col min="3073" max="3073" width="9.5" style="2" customWidth="1"/>
    <col min="3074" max="3074" width="17" style="2" customWidth="1"/>
    <col min="3075" max="3075" width="20.375" style="2" customWidth="1"/>
    <col min="3076" max="3076" width="17.75" style="2" customWidth="1"/>
    <col min="3077" max="3077" width="22.375" style="2" customWidth="1"/>
    <col min="3078" max="3328" width="9" style="2"/>
    <col min="3329" max="3329" width="9.5" style="2" customWidth="1"/>
    <col min="3330" max="3330" width="17" style="2" customWidth="1"/>
    <col min="3331" max="3331" width="20.375" style="2" customWidth="1"/>
    <col min="3332" max="3332" width="17.75" style="2" customWidth="1"/>
    <col min="3333" max="3333" width="22.375" style="2" customWidth="1"/>
    <col min="3334" max="3584" width="9" style="2"/>
    <col min="3585" max="3585" width="9.5" style="2" customWidth="1"/>
    <col min="3586" max="3586" width="17" style="2" customWidth="1"/>
    <col min="3587" max="3587" width="20.375" style="2" customWidth="1"/>
    <col min="3588" max="3588" width="17.75" style="2" customWidth="1"/>
    <col min="3589" max="3589" width="22.375" style="2" customWidth="1"/>
    <col min="3590" max="3840" width="9" style="2"/>
    <col min="3841" max="3841" width="9.5" style="2" customWidth="1"/>
    <col min="3842" max="3842" width="17" style="2" customWidth="1"/>
    <col min="3843" max="3843" width="20.375" style="2" customWidth="1"/>
    <col min="3844" max="3844" width="17.75" style="2" customWidth="1"/>
    <col min="3845" max="3845" width="22.375" style="2" customWidth="1"/>
    <col min="3846" max="4096" width="9" style="2"/>
    <col min="4097" max="4097" width="9.5" style="2" customWidth="1"/>
    <col min="4098" max="4098" width="17" style="2" customWidth="1"/>
    <col min="4099" max="4099" width="20.375" style="2" customWidth="1"/>
    <col min="4100" max="4100" width="17.75" style="2" customWidth="1"/>
    <col min="4101" max="4101" width="22.375" style="2" customWidth="1"/>
    <col min="4102" max="4352" width="9" style="2"/>
    <col min="4353" max="4353" width="9.5" style="2" customWidth="1"/>
    <col min="4354" max="4354" width="17" style="2" customWidth="1"/>
    <col min="4355" max="4355" width="20.375" style="2" customWidth="1"/>
    <col min="4356" max="4356" width="17.75" style="2" customWidth="1"/>
    <col min="4357" max="4357" width="22.375" style="2" customWidth="1"/>
    <col min="4358" max="4608" width="9" style="2"/>
    <col min="4609" max="4609" width="9.5" style="2" customWidth="1"/>
    <col min="4610" max="4610" width="17" style="2" customWidth="1"/>
    <col min="4611" max="4611" width="20.375" style="2" customWidth="1"/>
    <col min="4612" max="4612" width="17.75" style="2" customWidth="1"/>
    <col min="4613" max="4613" width="22.375" style="2" customWidth="1"/>
    <col min="4614" max="4864" width="9" style="2"/>
    <col min="4865" max="4865" width="9.5" style="2" customWidth="1"/>
    <col min="4866" max="4866" width="17" style="2" customWidth="1"/>
    <col min="4867" max="4867" width="20.375" style="2" customWidth="1"/>
    <col min="4868" max="4868" width="17.75" style="2" customWidth="1"/>
    <col min="4869" max="4869" width="22.375" style="2" customWidth="1"/>
    <col min="4870" max="5120" width="9" style="2"/>
    <col min="5121" max="5121" width="9.5" style="2" customWidth="1"/>
    <col min="5122" max="5122" width="17" style="2" customWidth="1"/>
    <col min="5123" max="5123" width="20.375" style="2" customWidth="1"/>
    <col min="5124" max="5124" width="17.75" style="2" customWidth="1"/>
    <col min="5125" max="5125" width="22.375" style="2" customWidth="1"/>
    <col min="5126" max="5376" width="9" style="2"/>
    <col min="5377" max="5377" width="9.5" style="2" customWidth="1"/>
    <col min="5378" max="5378" width="17" style="2" customWidth="1"/>
    <col min="5379" max="5379" width="20.375" style="2" customWidth="1"/>
    <col min="5380" max="5380" width="17.75" style="2" customWidth="1"/>
    <col min="5381" max="5381" width="22.375" style="2" customWidth="1"/>
    <col min="5382" max="5632" width="9" style="2"/>
    <col min="5633" max="5633" width="9.5" style="2" customWidth="1"/>
    <col min="5634" max="5634" width="17" style="2" customWidth="1"/>
    <col min="5635" max="5635" width="20.375" style="2" customWidth="1"/>
    <col min="5636" max="5636" width="17.75" style="2" customWidth="1"/>
    <col min="5637" max="5637" width="22.375" style="2" customWidth="1"/>
    <col min="5638" max="5888" width="9" style="2"/>
    <col min="5889" max="5889" width="9.5" style="2" customWidth="1"/>
    <col min="5890" max="5890" width="17" style="2" customWidth="1"/>
    <col min="5891" max="5891" width="20.375" style="2" customWidth="1"/>
    <col min="5892" max="5892" width="17.75" style="2" customWidth="1"/>
    <col min="5893" max="5893" width="22.375" style="2" customWidth="1"/>
    <col min="5894" max="6144" width="9" style="2"/>
    <col min="6145" max="6145" width="9.5" style="2" customWidth="1"/>
    <col min="6146" max="6146" width="17" style="2" customWidth="1"/>
    <col min="6147" max="6147" width="20.375" style="2" customWidth="1"/>
    <col min="6148" max="6148" width="17.75" style="2" customWidth="1"/>
    <col min="6149" max="6149" width="22.375" style="2" customWidth="1"/>
    <col min="6150" max="6400" width="9" style="2"/>
    <col min="6401" max="6401" width="9.5" style="2" customWidth="1"/>
    <col min="6402" max="6402" width="17" style="2" customWidth="1"/>
    <col min="6403" max="6403" width="20.375" style="2" customWidth="1"/>
    <col min="6404" max="6404" width="17.75" style="2" customWidth="1"/>
    <col min="6405" max="6405" width="22.375" style="2" customWidth="1"/>
    <col min="6406" max="6656" width="9" style="2"/>
    <col min="6657" max="6657" width="9.5" style="2" customWidth="1"/>
    <col min="6658" max="6658" width="17" style="2" customWidth="1"/>
    <col min="6659" max="6659" width="20.375" style="2" customWidth="1"/>
    <col min="6660" max="6660" width="17.75" style="2" customWidth="1"/>
    <col min="6661" max="6661" width="22.375" style="2" customWidth="1"/>
    <col min="6662" max="6912" width="9" style="2"/>
    <col min="6913" max="6913" width="9.5" style="2" customWidth="1"/>
    <col min="6914" max="6914" width="17" style="2" customWidth="1"/>
    <col min="6915" max="6915" width="20.375" style="2" customWidth="1"/>
    <col min="6916" max="6916" width="17.75" style="2" customWidth="1"/>
    <col min="6917" max="6917" width="22.375" style="2" customWidth="1"/>
    <col min="6918" max="7168" width="9" style="2"/>
    <col min="7169" max="7169" width="9.5" style="2" customWidth="1"/>
    <col min="7170" max="7170" width="17" style="2" customWidth="1"/>
    <col min="7171" max="7171" width="20.375" style="2" customWidth="1"/>
    <col min="7172" max="7172" width="17.75" style="2" customWidth="1"/>
    <col min="7173" max="7173" width="22.375" style="2" customWidth="1"/>
    <col min="7174" max="7424" width="9" style="2"/>
    <col min="7425" max="7425" width="9.5" style="2" customWidth="1"/>
    <col min="7426" max="7426" width="17" style="2" customWidth="1"/>
    <col min="7427" max="7427" width="20.375" style="2" customWidth="1"/>
    <col min="7428" max="7428" width="17.75" style="2" customWidth="1"/>
    <col min="7429" max="7429" width="22.375" style="2" customWidth="1"/>
    <col min="7430" max="7680" width="9" style="2"/>
    <col min="7681" max="7681" width="9.5" style="2" customWidth="1"/>
    <col min="7682" max="7682" width="17" style="2" customWidth="1"/>
    <col min="7683" max="7683" width="20.375" style="2" customWidth="1"/>
    <col min="7684" max="7684" width="17.75" style="2" customWidth="1"/>
    <col min="7685" max="7685" width="22.375" style="2" customWidth="1"/>
    <col min="7686" max="7936" width="9" style="2"/>
    <col min="7937" max="7937" width="9.5" style="2" customWidth="1"/>
    <col min="7938" max="7938" width="17" style="2" customWidth="1"/>
    <col min="7939" max="7939" width="20.375" style="2" customWidth="1"/>
    <col min="7940" max="7940" width="17.75" style="2" customWidth="1"/>
    <col min="7941" max="7941" width="22.375" style="2" customWidth="1"/>
    <col min="7942" max="8192" width="9" style="2"/>
    <col min="8193" max="8193" width="9.5" style="2" customWidth="1"/>
    <col min="8194" max="8194" width="17" style="2" customWidth="1"/>
    <col min="8195" max="8195" width="20.375" style="2" customWidth="1"/>
    <col min="8196" max="8196" width="17.75" style="2" customWidth="1"/>
    <col min="8197" max="8197" width="22.375" style="2" customWidth="1"/>
    <col min="8198" max="8448" width="9" style="2"/>
    <col min="8449" max="8449" width="9.5" style="2" customWidth="1"/>
    <col min="8450" max="8450" width="17" style="2" customWidth="1"/>
    <col min="8451" max="8451" width="20.375" style="2" customWidth="1"/>
    <col min="8452" max="8452" width="17.75" style="2" customWidth="1"/>
    <col min="8453" max="8453" width="22.375" style="2" customWidth="1"/>
    <col min="8454" max="8704" width="9" style="2"/>
    <col min="8705" max="8705" width="9.5" style="2" customWidth="1"/>
    <col min="8706" max="8706" width="17" style="2" customWidth="1"/>
    <col min="8707" max="8707" width="20.375" style="2" customWidth="1"/>
    <col min="8708" max="8708" width="17.75" style="2" customWidth="1"/>
    <col min="8709" max="8709" width="22.375" style="2" customWidth="1"/>
    <col min="8710" max="8960" width="9" style="2"/>
    <col min="8961" max="8961" width="9.5" style="2" customWidth="1"/>
    <col min="8962" max="8962" width="17" style="2" customWidth="1"/>
    <col min="8963" max="8963" width="20.375" style="2" customWidth="1"/>
    <col min="8964" max="8964" width="17.75" style="2" customWidth="1"/>
    <col min="8965" max="8965" width="22.375" style="2" customWidth="1"/>
    <col min="8966" max="9216" width="9" style="2"/>
    <col min="9217" max="9217" width="9.5" style="2" customWidth="1"/>
    <col min="9218" max="9218" width="17" style="2" customWidth="1"/>
    <col min="9219" max="9219" width="20.375" style="2" customWidth="1"/>
    <col min="9220" max="9220" width="17.75" style="2" customWidth="1"/>
    <col min="9221" max="9221" width="22.375" style="2" customWidth="1"/>
    <col min="9222" max="9472" width="9" style="2"/>
    <col min="9473" max="9473" width="9.5" style="2" customWidth="1"/>
    <col min="9474" max="9474" width="17" style="2" customWidth="1"/>
    <col min="9475" max="9475" width="20.375" style="2" customWidth="1"/>
    <col min="9476" max="9476" width="17.75" style="2" customWidth="1"/>
    <col min="9477" max="9477" width="22.375" style="2" customWidth="1"/>
    <col min="9478" max="9728" width="9" style="2"/>
    <col min="9729" max="9729" width="9.5" style="2" customWidth="1"/>
    <col min="9730" max="9730" width="17" style="2" customWidth="1"/>
    <col min="9731" max="9731" width="20.375" style="2" customWidth="1"/>
    <col min="9732" max="9732" width="17.75" style="2" customWidth="1"/>
    <col min="9733" max="9733" width="22.375" style="2" customWidth="1"/>
    <col min="9734" max="9984" width="9" style="2"/>
    <col min="9985" max="9985" width="9.5" style="2" customWidth="1"/>
    <col min="9986" max="9986" width="17" style="2" customWidth="1"/>
    <col min="9987" max="9987" width="20.375" style="2" customWidth="1"/>
    <col min="9988" max="9988" width="17.75" style="2" customWidth="1"/>
    <col min="9989" max="9989" width="22.375" style="2" customWidth="1"/>
    <col min="9990" max="10240" width="9" style="2"/>
    <col min="10241" max="10241" width="9.5" style="2" customWidth="1"/>
    <col min="10242" max="10242" width="17" style="2" customWidth="1"/>
    <col min="10243" max="10243" width="20.375" style="2" customWidth="1"/>
    <col min="10244" max="10244" width="17.75" style="2" customWidth="1"/>
    <col min="10245" max="10245" width="22.375" style="2" customWidth="1"/>
    <col min="10246" max="10496" width="9" style="2"/>
    <col min="10497" max="10497" width="9.5" style="2" customWidth="1"/>
    <col min="10498" max="10498" width="17" style="2" customWidth="1"/>
    <col min="10499" max="10499" width="20.375" style="2" customWidth="1"/>
    <col min="10500" max="10500" width="17.75" style="2" customWidth="1"/>
    <col min="10501" max="10501" width="22.375" style="2" customWidth="1"/>
    <col min="10502" max="10752" width="9" style="2"/>
    <col min="10753" max="10753" width="9.5" style="2" customWidth="1"/>
    <col min="10754" max="10754" width="17" style="2" customWidth="1"/>
    <col min="10755" max="10755" width="20.375" style="2" customWidth="1"/>
    <col min="10756" max="10756" width="17.75" style="2" customWidth="1"/>
    <col min="10757" max="10757" width="22.375" style="2" customWidth="1"/>
    <col min="10758" max="11008" width="9" style="2"/>
    <col min="11009" max="11009" width="9.5" style="2" customWidth="1"/>
    <col min="11010" max="11010" width="17" style="2" customWidth="1"/>
    <col min="11011" max="11011" width="20.375" style="2" customWidth="1"/>
    <col min="11012" max="11012" width="17.75" style="2" customWidth="1"/>
    <col min="11013" max="11013" width="22.375" style="2" customWidth="1"/>
    <col min="11014" max="11264" width="9" style="2"/>
    <col min="11265" max="11265" width="9.5" style="2" customWidth="1"/>
    <col min="11266" max="11266" width="17" style="2" customWidth="1"/>
    <col min="11267" max="11267" width="20.375" style="2" customWidth="1"/>
    <col min="11268" max="11268" width="17.75" style="2" customWidth="1"/>
    <col min="11269" max="11269" width="22.375" style="2" customWidth="1"/>
    <col min="11270" max="11520" width="9" style="2"/>
    <col min="11521" max="11521" width="9.5" style="2" customWidth="1"/>
    <col min="11522" max="11522" width="17" style="2" customWidth="1"/>
    <col min="11523" max="11523" width="20.375" style="2" customWidth="1"/>
    <col min="11524" max="11524" width="17.75" style="2" customWidth="1"/>
    <col min="11525" max="11525" width="22.375" style="2" customWidth="1"/>
    <col min="11526" max="11776" width="9" style="2"/>
    <col min="11777" max="11777" width="9.5" style="2" customWidth="1"/>
    <col min="11778" max="11778" width="17" style="2" customWidth="1"/>
    <col min="11779" max="11779" width="20.375" style="2" customWidth="1"/>
    <col min="11780" max="11780" width="17.75" style="2" customWidth="1"/>
    <col min="11781" max="11781" width="22.375" style="2" customWidth="1"/>
    <col min="11782" max="12032" width="9" style="2"/>
    <col min="12033" max="12033" width="9.5" style="2" customWidth="1"/>
    <col min="12034" max="12034" width="17" style="2" customWidth="1"/>
    <col min="12035" max="12035" width="20.375" style="2" customWidth="1"/>
    <col min="12036" max="12036" width="17.75" style="2" customWidth="1"/>
    <col min="12037" max="12037" width="22.375" style="2" customWidth="1"/>
    <col min="12038" max="12288" width="9" style="2"/>
    <col min="12289" max="12289" width="9.5" style="2" customWidth="1"/>
    <col min="12290" max="12290" width="17" style="2" customWidth="1"/>
    <col min="12291" max="12291" width="20.375" style="2" customWidth="1"/>
    <col min="12292" max="12292" width="17.75" style="2" customWidth="1"/>
    <col min="12293" max="12293" width="22.375" style="2" customWidth="1"/>
    <col min="12294" max="12544" width="9" style="2"/>
    <col min="12545" max="12545" width="9.5" style="2" customWidth="1"/>
    <col min="12546" max="12546" width="17" style="2" customWidth="1"/>
    <col min="12547" max="12547" width="20.375" style="2" customWidth="1"/>
    <col min="12548" max="12548" width="17.75" style="2" customWidth="1"/>
    <col min="12549" max="12549" width="22.375" style="2" customWidth="1"/>
    <col min="12550" max="12800" width="9" style="2"/>
    <col min="12801" max="12801" width="9.5" style="2" customWidth="1"/>
    <col min="12802" max="12802" width="17" style="2" customWidth="1"/>
    <col min="12803" max="12803" width="20.375" style="2" customWidth="1"/>
    <col min="12804" max="12804" width="17.75" style="2" customWidth="1"/>
    <col min="12805" max="12805" width="22.375" style="2" customWidth="1"/>
    <col min="12806" max="13056" width="9" style="2"/>
    <col min="13057" max="13057" width="9.5" style="2" customWidth="1"/>
    <col min="13058" max="13058" width="17" style="2" customWidth="1"/>
    <col min="13059" max="13059" width="20.375" style="2" customWidth="1"/>
    <col min="13060" max="13060" width="17.75" style="2" customWidth="1"/>
    <col min="13061" max="13061" width="22.375" style="2" customWidth="1"/>
    <col min="13062" max="13312" width="9" style="2"/>
    <col min="13313" max="13313" width="9.5" style="2" customWidth="1"/>
    <col min="13314" max="13314" width="17" style="2" customWidth="1"/>
    <col min="13315" max="13315" width="20.375" style="2" customWidth="1"/>
    <col min="13316" max="13316" width="17.75" style="2" customWidth="1"/>
    <col min="13317" max="13317" width="22.375" style="2" customWidth="1"/>
    <col min="13318" max="13568" width="9" style="2"/>
    <col min="13569" max="13569" width="9.5" style="2" customWidth="1"/>
    <col min="13570" max="13570" width="17" style="2" customWidth="1"/>
    <col min="13571" max="13571" width="20.375" style="2" customWidth="1"/>
    <col min="13572" max="13572" width="17.75" style="2" customWidth="1"/>
    <col min="13573" max="13573" width="22.375" style="2" customWidth="1"/>
    <col min="13574" max="13824" width="9" style="2"/>
    <col min="13825" max="13825" width="9.5" style="2" customWidth="1"/>
    <col min="13826" max="13826" width="17" style="2" customWidth="1"/>
    <col min="13827" max="13827" width="20.375" style="2" customWidth="1"/>
    <col min="13828" max="13828" width="17.75" style="2" customWidth="1"/>
    <col min="13829" max="13829" width="22.375" style="2" customWidth="1"/>
    <col min="13830" max="14080" width="9" style="2"/>
    <col min="14081" max="14081" width="9.5" style="2" customWidth="1"/>
    <col min="14082" max="14082" width="17" style="2" customWidth="1"/>
    <col min="14083" max="14083" width="20.375" style="2" customWidth="1"/>
    <col min="14084" max="14084" width="17.75" style="2" customWidth="1"/>
    <col min="14085" max="14085" width="22.375" style="2" customWidth="1"/>
    <col min="14086" max="14336" width="9" style="2"/>
    <col min="14337" max="14337" width="9.5" style="2" customWidth="1"/>
    <col min="14338" max="14338" width="17" style="2" customWidth="1"/>
    <col min="14339" max="14339" width="20.375" style="2" customWidth="1"/>
    <col min="14340" max="14340" width="17.75" style="2" customWidth="1"/>
    <col min="14341" max="14341" width="22.375" style="2" customWidth="1"/>
    <col min="14342" max="14592" width="9" style="2"/>
    <col min="14593" max="14593" width="9.5" style="2" customWidth="1"/>
    <col min="14594" max="14594" width="17" style="2" customWidth="1"/>
    <col min="14595" max="14595" width="20.375" style="2" customWidth="1"/>
    <col min="14596" max="14596" width="17.75" style="2" customWidth="1"/>
    <col min="14597" max="14597" width="22.375" style="2" customWidth="1"/>
    <col min="14598" max="14848" width="9" style="2"/>
    <col min="14849" max="14849" width="9.5" style="2" customWidth="1"/>
    <col min="14850" max="14850" width="17" style="2" customWidth="1"/>
    <col min="14851" max="14851" width="20.375" style="2" customWidth="1"/>
    <col min="14852" max="14852" width="17.75" style="2" customWidth="1"/>
    <col min="14853" max="14853" width="22.375" style="2" customWidth="1"/>
    <col min="14854" max="15104" width="9" style="2"/>
    <col min="15105" max="15105" width="9.5" style="2" customWidth="1"/>
    <col min="15106" max="15106" width="17" style="2" customWidth="1"/>
    <col min="15107" max="15107" width="20.375" style="2" customWidth="1"/>
    <col min="15108" max="15108" width="17.75" style="2" customWidth="1"/>
    <col min="15109" max="15109" width="22.375" style="2" customWidth="1"/>
    <col min="15110" max="15360" width="9" style="2"/>
    <col min="15361" max="15361" width="9.5" style="2" customWidth="1"/>
    <col min="15362" max="15362" width="17" style="2" customWidth="1"/>
    <col min="15363" max="15363" width="20.375" style="2" customWidth="1"/>
    <col min="15364" max="15364" width="17.75" style="2" customWidth="1"/>
    <col min="15365" max="15365" width="22.375" style="2" customWidth="1"/>
    <col min="15366" max="15616" width="9" style="2"/>
    <col min="15617" max="15617" width="9.5" style="2" customWidth="1"/>
    <col min="15618" max="15618" width="17" style="2" customWidth="1"/>
    <col min="15619" max="15619" width="20.375" style="2" customWidth="1"/>
    <col min="15620" max="15620" width="17.75" style="2" customWidth="1"/>
    <col min="15621" max="15621" width="22.375" style="2" customWidth="1"/>
    <col min="15622" max="15872" width="9" style="2"/>
    <col min="15873" max="15873" width="9.5" style="2" customWidth="1"/>
    <col min="15874" max="15874" width="17" style="2" customWidth="1"/>
    <col min="15875" max="15875" width="20.375" style="2" customWidth="1"/>
    <col min="15876" max="15876" width="17.75" style="2" customWidth="1"/>
    <col min="15877" max="15877" width="22.375" style="2" customWidth="1"/>
    <col min="15878" max="16128" width="9" style="2"/>
    <col min="16129" max="16129" width="9.5" style="2" customWidth="1"/>
    <col min="16130" max="16130" width="17" style="2" customWidth="1"/>
    <col min="16131" max="16131" width="20.375" style="2" customWidth="1"/>
    <col min="16132" max="16132" width="17.75" style="2" customWidth="1"/>
    <col min="16133" max="16133" width="22.375" style="2" customWidth="1"/>
    <col min="16134" max="16384" width="9" style="2"/>
  </cols>
  <sheetData>
    <row r="1" ht="17.25" customHeight="1" spans="1:5">
      <c r="A1" s="58" t="s">
        <v>104</v>
      </c>
      <c r="B1" s="59"/>
      <c r="C1" s="59"/>
      <c r="D1" s="59"/>
      <c r="E1" s="59"/>
    </row>
    <row r="2" ht="41.1" customHeight="1" spans="1:16">
      <c r="A2" s="60" t="s">
        <v>105</v>
      </c>
      <c r="B2" s="60"/>
      <c r="C2" s="60"/>
      <c r="D2" s="60"/>
      <c r="E2" s="60"/>
      <c r="F2" s="46"/>
      <c r="G2" s="46"/>
      <c r="H2" s="46"/>
      <c r="I2" s="46"/>
      <c r="J2" s="46"/>
      <c r="K2" s="46"/>
      <c r="L2" s="46"/>
      <c r="M2" s="46"/>
      <c r="N2" s="46"/>
      <c r="O2" s="46"/>
      <c r="P2" s="46"/>
    </row>
    <row r="3" ht="15.95" customHeight="1" spans="1:16">
      <c r="A3" s="61"/>
      <c r="B3" s="61"/>
      <c r="C3" s="61"/>
      <c r="D3" s="61"/>
      <c r="E3" s="62" t="s">
        <v>2</v>
      </c>
      <c r="F3" s="46"/>
      <c r="G3" s="46"/>
      <c r="H3" s="46"/>
      <c r="I3" s="46"/>
      <c r="J3" s="46"/>
      <c r="K3" s="46"/>
      <c r="L3" s="46"/>
      <c r="M3" s="46"/>
      <c r="N3" s="46"/>
      <c r="O3" s="46"/>
      <c r="P3" s="46"/>
    </row>
    <row r="4" ht="26.25" customHeight="1" spans="1:5">
      <c r="A4" s="63" t="s">
        <v>106</v>
      </c>
      <c r="B4" s="64" t="s">
        <v>27</v>
      </c>
      <c r="C4" s="64"/>
      <c r="D4" s="65" t="s">
        <v>32</v>
      </c>
      <c r="E4" s="66" t="s">
        <v>5</v>
      </c>
    </row>
    <row r="5" ht="18" customHeight="1" spans="1:8">
      <c r="A5" s="67" t="s">
        <v>107</v>
      </c>
      <c r="B5" s="68" t="s">
        <v>40</v>
      </c>
      <c r="C5" s="69" t="s">
        <v>108</v>
      </c>
      <c r="D5" s="70">
        <v>400</v>
      </c>
      <c r="E5" s="71"/>
      <c r="F5" s="50"/>
      <c r="G5" s="50"/>
      <c r="H5" s="50"/>
    </row>
    <row r="6" ht="18" customHeight="1" spans="1:8">
      <c r="A6" s="72"/>
      <c r="B6" s="73"/>
      <c r="C6" s="68" t="s">
        <v>109</v>
      </c>
      <c r="D6" s="70">
        <v>100</v>
      </c>
      <c r="E6" s="71"/>
      <c r="F6" s="50"/>
      <c r="G6" s="50"/>
      <c r="H6" s="50"/>
    </row>
    <row r="7" ht="48" customHeight="1" spans="1:5">
      <c r="A7" s="72"/>
      <c r="B7" s="73" t="s">
        <v>90</v>
      </c>
      <c r="C7" s="68" t="s">
        <v>110</v>
      </c>
      <c r="D7" s="70">
        <v>200</v>
      </c>
      <c r="E7" s="74"/>
    </row>
    <row r="8" ht="21" customHeight="1" spans="1:5">
      <c r="A8" s="72"/>
      <c r="B8" s="73" t="s">
        <v>46</v>
      </c>
      <c r="C8" s="68" t="s">
        <v>111</v>
      </c>
      <c r="D8" s="70">
        <v>200</v>
      </c>
      <c r="E8" s="74"/>
    </row>
    <row r="9" ht="21" customHeight="1" spans="1:5">
      <c r="A9" s="72"/>
      <c r="B9" s="73" t="s">
        <v>54</v>
      </c>
      <c r="C9" s="68" t="s">
        <v>112</v>
      </c>
      <c r="D9" s="70">
        <v>200</v>
      </c>
      <c r="E9" s="74"/>
    </row>
    <row r="10" ht="15.75" customHeight="1" spans="1:5">
      <c r="A10" s="72"/>
      <c r="B10" s="73" t="s">
        <v>113</v>
      </c>
      <c r="C10" s="68" t="s">
        <v>114</v>
      </c>
      <c r="D10" s="70">
        <v>300</v>
      </c>
      <c r="E10" s="74"/>
    </row>
    <row r="11" ht="15.75" customHeight="1" spans="1:5">
      <c r="A11" s="72"/>
      <c r="B11" s="73"/>
      <c r="C11" s="68" t="s">
        <v>115</v>
      </c>
      <c r="D11" s="70">
        <v>50</v>
      </c>
      <c r="E11" s="74"/>
    </row>
    <row r="12" ht="15.75" customHeight="1" spans="1:5">
      <c r="A12" s="72"/>
      <c r="B12" s="73"/>
      <c r="C12" s="68" t="s">
        <v>116</v>
      </c>
      <c r="D12" s="70">
        <v>50</v>
      </c>
      <c r="E12" s="74"/>
    </row>
    <row r="13" ht="30.95" customHeight="1" spans="1:5">
      <c r="A13" s="72"/>
      <c r="B13" s="75" t="s">
        <v>42</v>
      </c>
      <c r="C13" s="68" t="s">
        <v>109</v>
      </c>
      <c r="D13" s="70">
        <v>200</v>
      </c>
      <c r="E13" s="74"/>
    </row>
    <row r="14" ht="30.95" customHeight="1" spans="1:5">
      <c r="A14" s="76"/>
      <c r="B14" s="77" t="s">
        <v>49</v>
      </c>
      <c r="C14" s="78" t="s">
        <v>117</v>
      </c>
      <c r="D14" s="70">
        <v>120</v>
      </c>
      <c r="E14" s="74"/>
    </row>
    <row r="15" ht="30.95" customHeight="1" spans="1:5">
      <c r="A15" s="79" t="s">
        <v>118</v>
      </c>
      <c r="B15" s="75" t="s">
        <v>84</v>
      </c>
      <c r="C15" s="80" t="s">
        <v>119</v>
      </c>
      <c r="D15" s="70">
        <v>200</v>
      </c>
      <c r="E15" s="74"/>
    </row>
    <row r="16" ht="25.5" customHeight="1" spans="1:5">
      <c r="A16" s="81" t="s">
        <v>22</v>
      </c>
      <c r="B16" s="81"/>
      <c r="C16" s="81"/>
      <c r="D16" s="81">
        <f>SUM(D5:D15)</f>
        <v>2020</v>
      </c>
      <c r="E16" s="81"/>
    </row>
    <row r="17" s="2" customFormat="1" ht="27.75" customHeight="1" spans="1:5">
      <c r="A17" s="82" t="s">
        <v>120</v>
      </c>
      <c r="B17" s="82"/>
      <c r="C17" s="82"/>
      <c r="D17" s="82"/>
      <c r="E17" s="82"/>
    </row>
    <row r="50" s="2" customFormat="1" spans="4:5">
      <c r="D50" s="83"/>
      <c r="E50" s="50"/>
    </row>
  </sheetData>
  <mergeCells count="8">
    <mergeCell ref="A2:E2"/>
    <mergeCell ref="B4:C4"/>
    <mergeCell ref="A16:C16"/>
    <mergeCell ref="D16:E16"/>
    <mergeCell ref="A17:E17"/>
    <mergeCell ref="A5:A14"/>
    <mergeCell ref="B5:B6"/>
    <mergeCell ref="B10:B12"/>
  </mergeCells>
  <pageMargins left="0.699305555555556" right="0.699305555555556" top="0.75" bottom="0.75" header="0.3" footer="0.3"/>
  <pageSetup paperSize="9" orientation="portrait" horizontalDpi="96" verticalDpi="9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7"/>
  <sheetViews>
    <sheetView topLeftCell="A19" workbookViewId="0">
      <selection activeCell="A1" sqref="A1"/>
    </sheetView>
  </sheetViews>
  <sheetFormatPr defaultColWidth="9" defaultRowHeight="13.5"/>
  <cols>
    <col min="1" max="1" width="10.125" style="2" customWidth="1"/>
    <col min="2" max="2" width="19.375" style="1" customWidth="1"/>
    <col min="3" max="3" width="8.25" style="1" customWidth="1"/>
    <col min="4" max="4" width="13.125" style="1" customWidth="1"/>
    <col min="5" max="5" width="16" style="1" customWidth="1"/>
    <col min="6" max="16" width="9" style="1"/>
    <col min="17" max="256" width="9" style="2"/>
    <col min="257" max="257" width="22.5" style="2" customWidth="1"/>
    <col min="258" max="259" width="18.875" style="2" customWidth="1"/>
    <col min="260" max="512" width="9" style="2"/>
    <col min="513" max="513" width="22.5" style="2" customWidth="1"/>
    <col min="514" max="515" width="18.875" style="2" customWidth="1"/>
    <col min="516" max="768" width="9" style="2"/>
    <col min="769" max="769" width="22.5" style="2" customWidth="1"/>
    <col min="770" max="771" width="18.875" style="2" customWidth="1"/>
    <col min="772" max="1024" width="9" style="2"/>
    <col min="1025" max="1025" width="22.5" style="2" customWidth="1"/>
    <col min="1026" max="1027" width="18.875" style="2" customWidth="1"/>
    <col min="1028" max="1280" width="9" style="2"/>
    <col min="1281" max="1281" width="22.5" style="2" customWidth="1"/>
    <col min="1282" max="1283" width="18.875" style="2" customWidth="1"/>
    <col min="1284" max="1536" width="9" style="2"/>
    <col min="1537" max="1537" width="22.5" style="2" customWidth="1"/>
    <col min="1538" max="1539" width="18.875" style="2" customWidth="1"/>
    <col min="1540" max="1792" width="9" style="2"/>
    <col min="1793" max="1793" width="22.5" style="2" customWidth="1"/>
    <col min="1794" max="1795" width="18.875" style="2" customWidth="1"/>
    <col min="1796" max="2048" width="9" style="2"/>
    <col min="2049" max="2049" width="22.5" style="2" customWidth="1"/>
    <col min="2050" max="2051" width="18.875" style="2" customWidth="1"/>
    <col min="2052" max="2304" width="9" style="2"/>
    <col min="2305" max="2305" width="22.5" style="2" customWidth="1"/>
    <col min="2306" max="2307" width="18.875" style="2" customWidth="1"/>
    <col min="2308" max="2560" width="9" style="2"/>
    <col min="2561" max="2561" width="22.5" style="2" customWidth="1"/>
    <col min="2562" max="2563" width="18.875" style="2" customWidth="1"/>
    <col min="2564" max="2816" width="9" style="2"/>
    <col min="2817" max="2817" width="22.5" style="2" customWidth="1"/>
    <col min="2818" max="2819" width="18.875" style="2" customWidth="1"/>
    <col min="2820" max="3072" width="9" style="2"/>
    <col min="3073" max="3073" width="22.5" style="2" customWidth="1"/>
    <col min="3074" max="3075" width="18.875" style="2" customWidth="1"/>
    <col min="3076" max="3328" width="9" style="2"/>
    <col min="3329" max="3329" width="22.5" style="2" customWidth="1"/>
    <col min="3330" max="3331" width="18.875" style="2" customWidth="1"/>
    <col min="3332" max="3584" width="9" style="2"/>
    <col min="3585" max="3585" width="22.5" style="2" customWidth="1"/>
    <col min="3586" max="3587" width="18.875" style="2" customWidth="1"/>
    <col min="3588" max="3840" width="9" style="2"/>
    <col min="3841" max="3841" width="22.5" style="2" customWidth="1"/>
    <col min="3842" max="3843" width="18.875" style="2" customWidth="1"/>
    <col min="3844" max="4096" width="9" style="2"/>
    <col min="4097" max="4097" width="22.5" style="2" customWidth="1"/>
    <col min="4098" max="4099" width="18.875" style="2" customWidth="1"/>
    <col min="4100" max="4352" width="9" style="2"/>
    <col min="4353" max="4353" width="22.5" style="2" customWidth="1"/>
    <col min="4354" max="4355" width="18.875" style="2" customWidth="1"/>
    <col min="4356" max="4608" width="9" style="2"/>
    <col min="4609" max="4609" width="22.5" style="2" customWidth="1"/>
    <col min="4610" max="4611" width="18.875" style="2" customWidth="1"/>
    <col min="4612" max="4864" width="9" style="2"/>
    <col min="4865" max="4865" width="22.5" style="2" customWidth="1"/>
    <col min="4866" max="4867" width="18.875" style="2" customWidth="1"/>
    <col min="4868" max="5120" width="9" style="2"/>
    <col min="5121" max="5121" width="22.5" style="2" customWidth="1"/>
    <col min="5122" max="5123" width="18.875" style="2" customWidth="1"/>
    <col min="5124" max="5376" width="9" style="2"/>
    <col min="5377" max="5377" width="22.5" style="2" customWidth="1"/>
    <col min="5378" max="5379" width="18.875" style="2" customWidth="1"/>
    <col min="5380" max="5632" width="9" style="2"/>
    <col min="5633" max="5633" width="22.5" style="2" customWidth="1"/>
    <col min="5634" max="5635" width="18.875" style="2" customWidth="1"/>
    <col min="5636" max="5888" width="9" style="2"/>
    <col min="5889" max="5889" width="22.5" style="2" customWidth="1"/>
    <col min="5890" max="5891" width="18.875" style="2" customWidth="1"/>
    <col min="5892" max="6144" width="9" style="2"/>
    <col min="6145" max="6145" width="22.5" style="2" customWidth="1"/>
    <col min="6146" max="6147" width="18.875" style="2" customWidth="1"/>
    <col min="6148" max="6400" width="9" style="2"/>
    <col min="6401" max="6401" width="22.5" style="2" customWidth="1"/>
    <col min="6402" max="6403" width="18.875" style="2" customWidth="1"/>
    <col min="6404" max="6656" width="9" style="2"/>
    <col min="6657" max="6657" width="22.5" style="2" customWidth="1"/>
    <col min="6658" max="6659" width="18.875" style="2" customWidth="1"/>
    <col min="6660" max="6912" width="9" style="2"/>
    <col min="6913" max="6913" width="22.5" style="2" customWidth="1"/>
    <col min="6914" max="6915" width="18.875" style="2" customWidth="1"/>
    <col min="6916" max="7168" width="9" style="2"/>
    <col min="7169" max="7169" width="22.5" style="2" customWidth="1"/>
    <col min="7170" max="7171" width="18.875" style="2" customWidth="1"/>
    <col min="7172" max="7424" width="9" style="2"/>
    <col min="7425" max="7425" width="22.5" style="2" customWidth="1"/>
    <col min="7426" max="7427" width="18.875" style="2" customWidth="1"/>
    <col min="7428" max="7680" width="9" style="2"/>
    <col min="7681" max="7681" width="22.5" style="2" customWidth="1"/>
    <col min="7682" max="7683" width="18.875" style="2" customWidth="1"/>
    <col min="7684" max="7936" width="9" style="2"/>
    <col min="7937" max="7937" width="22.5" style="2" customWidth="1"/>
    <col min="7938" max="7939" width="18.875" style="2" customWidth="1"/>
    <col min="7940" max="8192" width="9" style="2"/>
    <col min="8193" max="8193" width="22.5" style="2" customWidth="1"/>
    <col min="8194" max="8195" width="18.875" style="2" customWidth="1"/>
    <col min="8196" max="8448" width="9" style="2"/>
    <col min="8449" max="8449" width="22.5" style="2" customWidth="1"/>
    <col min="8450" max="8451" width="18.875" style="2" customWidth="1"/>
    <col min="8452" max="8704" width="9" style="2"/>
    <col min="8705" max="8705" width="22.5" style="2" customWidth="1"/>
    <col min="8706" max="8707" width="18.875" style="2" customWidth="1"/>
    <col min="8708" max="8960" width="9" style="2"/>
    <col min="8961" max="8961" width="22.5" style="2" customWidth="1"/>
    <col min="8962" max="8963" width="18.875" style="2" customWidth="1"/>
    <col min="8964" max="9216" width="9" style="2"/>
    <col min="9217" max="9217" width="22.5" style="2" customWidth="1"/>
    <col min="9218" max="9219" width="18.875" style="2" customWidth="1"/>
    <col min="9220" max="9472" width="9" style="2"/>
    <col min="9473" max="9473" width="22.5" style="2" customWidth="1"/>
    <col min="9474" max="9475" width="18.875" style="2" customWidth="1"/>
    <col min="9476" max="9728" width="9" style="2"/>
    <col min="9729" max="9729" width="22.5" style="2" customWidth="1"/>
    <col min="9730" max="9731" width="18.875" style="2" customWidth="1"/>
    <col min="9732" max="9984" width="9" style="2"/>
    <col min="9985" max="9985" width="22.5" style="2" customWidth="1"/>
    <col min="9986" max="9987" width="18.875" style="2" customWidth="1"/>
    <col min="9988" max="10240" width="9" style="2"/>
    <col min="10241" max="10241" width="22.5" style="2" customWidth="1"/>
    <col min="10242" max="10243" width="18.875" style="2" customWidth="1"/>
    <col min="10244" max="10496" width="9" style="2"/>
    <col min="10497" max="10497" width="22.5" style="2" customWidth="1"/>
    <col min="10498" max="10499" width="18.875" style="2" customWidth="1"/>
    <col min="10500" max="10752" width="9" style="2"/>
    <col min="10753" max="10753" width="22.5" style="2" customWidth="1"/>
    <col min="10754" max="10755" width="18.875" style="2" customWidth="1"/>
    <col min="10756" max="11008" width="9" style="2"/>
    <col min="11009" max="11009" width="22.5" style="2" customWidth="1"/>
    <col min="11010" max="11011" width="18.875" style="2" customWidth="1"/>
    <col min="11012" max="11264" width="9" style="2"/>
    <col min="11265" max="11265" width="22.5" style="2" customWidth="1"/>
    <col min="11266" max="11267" width="18.875" style="2" customWidth="1"/>
    <col min="11268" max="11520" width="9" style="2"/>
    <col min="11521" max="11521" width="22.5" style="2" customWidth="1"/>
    <col min="11522" max="11523" width="18.875" style="2" customWidth="1"/>
    <col min="11524" max="11776" width="9" style="2"/>
    <col min="11777" max="11777" width="22.5" style="2" customWidth="1"/>
    <col min="11778" max="11779" width="18.875" style="2" customWidth="1"/>
    <col min="11780" max="12032" width="9" style="2"/>
    <col min="12033" max="12033" width="22.5" style="2" customWidth="1"/>
    <col min="12034" max="12035" width="18.875" style="2" customWidth="1"/>
    <col min="12036" max="12288" width="9" style="2"/>
    <col min="12289" max="12289" width="22.5" style="2" customWidth="1"/>
    <col min="12290" max="12291" width="18.875" style="2" customWidth="1"/>
    <col min="12292" max="12544" width="9" style="2"/>
    <col min="12545" max="12545" width="22.5" style="2" customWidth="1"/>
    <col min="12546" max="12547" width="18.875" style="2" customWidth="1"/>
    <col min="12548" max="12800" width="9" style="2"/>
    <col min="12801" max="12801" width="22.5" style="2" customWidth="1"/>
    <col min="12802" max="12803" width="18.875" style="2" customWidth="1"/>
    <col min="12804" max="13056" width="9" style="2"/>
    <col min="13057" max="13057" width="22.5" style="2" customWidth="1"/>
    <col min="13058" max="13059" width="18.875" style="2" customWidth="1"/>
    <col min="13060" max="13312" width="9" style="2"/>
    <col min="13313" max="13313" width="22.5" style="2" customWidth="1"/>
    <col min="13314" max="13315" width="18.875" style="2" customWidth="1"/>
    <col min="13316" max="13568" width="9" style="2"/>
    <col min="13569" max="13569" width="22.5" style="2" customWidth="1"/>
    <col min="13570" max="13571" width="18.875" style="2" customWidth="1"/>
    <col min="13572" max="13824" width="9" style="2"/>
    <col min="13825" max="13825" width="22.5" style="2" customWidth="1"/>
    <col min="13826" max="13827" width="18.875" style="2" customWidth="1"/>
    <col min="13828" max="14080" width="9" style="2"/>
    <col min="14081" max="14081" width="22.5" style="2" customWidth="1"/>
    <col min="14082" max="14083" width="18.875" style="2" customWidth="1"/>
    <col min="14084" max="14336" width="9" style="2"/>
    <col min="14337" max="14337" width="22.5" style="2" customWidth="1"/>
    <col min="14338" max="14339" width="18.875" style="2" customWidth="1"/>
    <col min="14340" max="14592" width="9" style="2"/>
    <col min="14593" max="14593" width="22.5" style="2" customWidth="1"/>
    <col min="14594" max="14595" width="18.875" style="2" customWidth="1"/>
    <col min="14596" max="14848" width="9" style="2"/>
    <col min="14849" max="14849" width="22.5" style="2" customWidth="1"/>
    <col min="14850" max="14851" width="18.875" style="2" customWidth="1"/>
    <col min="14852" max="15104" width="9" style="2"/>
    <col min="15105" max="15105" width="22.5" style="2" customWidth="1"/>
    <col min="15106" max="15107" width="18.875" style="2" customWidth="1"/>
    <col min="15108" max="15360" width="9" style="2"/>
    <col min="15361" max="15361" width="22.5" style="2" customWidth="1"/>
    <col min="15362" max="15363" width="18.875" style="2" customWidth="1"/>
    <col min="15364" max="15616" width="9" style="2"/>
    <col min="15617" max="15617" width="22.5" style="2" customWidth="1"/>
    <col min="15618" max="15619" width="18.875" style="2" customWidth="1"/>
    <col min="15620" max="15872" width="9" style="2"/>
    <col min="15873" max="15873" width="22.5" style="2" customWidth="1"/>
    <col min="15874" max="15875" width="18.875" style="2" customWidth="1"/>
    <col min="15876" max="16128" width="9" style="2"/>
    <col min="16129" max="16129" width="22.5" style="2" customWidth="1"/>
    <col min="16130" max="16131" width="18.875" style="2" customWidth="1"/>
    <col min="16132" max="16384" width="9" style="2"/>
  </cols>
  <sheetData>
    <row r="1" ht="21" customHeight="1" spans="1:3">
      <c r="A1" s="3" t="s">
        <v>121</v>
      </c>
      <c r="B1" s="2"/>
      <c r="C1" s="3"/>
    </row>
    <row r="2" ht="45.75" customHeight="1" spans="1:16">
      <c r="A2" s="45" t="s">
        <v>122</v>
      </c>
      <c r="B2" s="45"/>
      <c r="C2" s="45"/>
      <c r="D2" s="45"/>
      <c r="E2" s="45"/>
      <c r="F2" s="46"/>
      <c r="G2" s="46"/>
      <c r="H2" s="46"/>
      <c r="I2" s="46"/>
      <c r="J2" s="46"/>
      <c r="K2" s="46"/>
      <c r="L2" s="46"/>
      <c r="M2" s="46"/>
      <c r="N2" s="46"/>
      <c r="O2" s="46"/>
      <c r="P2" s="46"/>
    </row>
    <row r="3" ht="17.1" customHeight="1" spans="1:16">
      <c r="A3" s="47"/>
      <c r="B3" s="47"/>
      <c r="C3" s="47"/>
      <c r="D3" s="47"/>
      <c r="E3" s="48" t="s">
        <v>2</v>
      </c>
      <c r="F3" s="46"/>
      <c r="G3" s="46"/>
      <c r="H3" s="46"/>
      <c r="I3" s="46"/>
      <c r="J3" s="46"/>
      <c r="K3" s="46"/>
      <c r="L3" s="46"/>
      <c r="M3" s="46"/>
      <c r="N3" s="46"/>
      <c r="O3" s="46"/>
      <c r="P3" s="46"/>
    </row>
    <row r="4" ht="33" customHeight="1" spans="1:5">
      <c r="A4" s="41" t="s">
        <v>106</v>
      </c>
      <c r="B4" s="8" t="s">
        <v>27</v>
      </c>
      <c r="C4" s="8" t="s">
        <v>123</v>
      </c>
      <c r="D4" s="8" t="s">
        <v>32</v>
      </c>
      <c r="E4" s="17" t="s">
        <v>5</v>
      </c>
    </row>
    <row r="5" ht="18" customHeight="1" spans="1:5">
      <c r="A5" s="18" t="s">
        <v>107</v>
      </c>
      <c r="B5" s="49" t="s">
        <v>124</v>
      </c>
      <c r="C5" s="49">
        <v>2</v>
      </c>
      <c r="D5" s="49">
        <v>100</v>
      </c>
      <c r="E5" s="25"/>
    </row>
    <row r="6" ht="18" customHeight="1" spans="1:5">
      <c r="A6" s="18"/>
      <c r="B6" s="49" t="s">
        <v>125</v>
      </c>
      <c r="C6" s="49">
        <v>3</v>
      </c>
      <c r="D6" s="49">
        <v>120</v>
      </c>
      <c r="E6" s="25"/>
    </row>
    <row r="7" ht="18" customHeight="1" spans="1:8">
      <c r="A7" s="18"/>
      <c r="B7" s="49" t="s">
        <v>126</v>
      </c>
      <c r="C7" s="49">
        <v>3</v>
      </c>
      <c r="D7" s="49">
        <v>150</v>
      </c>
      <c r="E7" s="25"/>
      <c r="F7" s="50"/>
      <c r="G7" s="50"/>
      <c r="H7" s="50"/>
    </row>
    <row r="8" ht="18" customHeight="1" spans="1:8">
      <c r="A8" s="18"/>
      <c r="B8" s="49" t="s">
        <v>127</v>
      </c>
      <c r="C8" s="49">
        <v>3</v>
      </c>
      <c r="D8" s="49">
        <v>120</v>
      </c>
      <c r="E8" s="25"/>
      <c r="F8" s="50"/>
      <c r="G8" s="50"/>
      <c r="H8" s="50"/>
    </row>
    <row r="9" ht="18" customHeight="1" spans="1:8">
      <c r="A9" s="18"/>
      <c r="B9" s="49" t="s">
        <v>128</v>
      </c>
      <c r="C9" s="49">
        <v>3</v>
      </c>
      <c r="D9" s="49">
        <v>150</v>
      </c>
      <c r="E9" s="25"/>
      <c r="F9" s="50"/>
      <c r="G9" s="50"/>
      <c r="H9" s="50"/>
    </row>
    <row r="10" ht="18" customHeight="1" spans="1:5">
      <c r="A10" s="18"/>
      <c r="B10" s="49" t="s">
        <v>129</v>
      </c>
      <c r="C10" s="49">
        <v>5</v>
      </c>
      <c r="D10" s="49">
        <v>250</v>
      </c>
      <c r="E10" s="25"/>
    </row>
    <row r="11" ht="18" customHeight="1" spans="1:5">
      <c r="A11" s="18"/>
      <c r="B11" s="49" t="s">
        <v>130</v>
      </c>
      <c r="C11" s="49">
        <v>4</v>
      </c>
      <c r="D11" s="49">
        <v>200</v>
      </c>
      <c r="E11" s="25"/>
    </row>
    <row r="12" ht="18" customHeight="1" spans="1:5">
      <c r="A12" s="18"/>
      <c r="B12" s="49" t="s">
        <v>131</v>
      </c>
      <c r="C12" s="49">
        <v>1</v>
      </c>
      <c r="D12" s="49">
        <v>50</v>
      </c>
      <c r="E12" s="25"/>
    </row>
    <row r="13" ht="18" customHeight="1" spans="1:5">
      <c r="A13" s="18"/>
      <c r="B13" s="49" t="s">
        <v>132</v>
      </c>
      <c r="C13" s="49">
        <v>4</v>
      </c>
      <c r="D13" s="49">
        <v>200</v>
      </c>
      <c r="E13" s="25"/>
    </row>
    <row r="14" s="44" customFormat="1" ht="18" customHeight="1" spans="1:5">
      <c r="A14" s="18"/>
      <c r="B14" s="51" t="s">
        <v>133</v>
      </c>
      <c r="C14" s="51">
        <v>4</v>
      </c>
      <c r="D14" s="51">
        <v>200</v>
      </c>
      <c r="E14" s="52"/>
    </row>
    <row r="15" ht="18" customHeight="1" spans="1:5">
      <c r="A15" s="18"/>
      <c r="B15" s="49" t="s">
        <v>134</v>
      </c>
      <c r="C15" s="49">
        <v>1</v>
      </c>
      <c r="D15" s="49">
        <v>50</v>
      </c>
      <c r="E15" s="25"/>
    </row>
    <row r="16" ht="18" customHeight="1" spans="1:5">
      <c r="A16" s="18"/>
      <c r="B16" s="49" t="s">
        <v>135</v>
      </c>
      <c r="C16" s="49">
        <v>6</v>
      </c>
      <c r="D16" s="49">
        <v>300</v>
      </c>
      <c r="E16" s="25"/>
    </row>
    <row r="17" ht="18" customHeight="1" spans="1:5">
      <c r="A17" s="18" t="s">
        <v>8</v>
      </c>
      <c r="B17" s="49" t="s">
        <v>136</v>
      </c>
      <c r="C17" s="49">
        <v>6</v>
      </c>
      <c r="D17" s="49">
        <v>300</v>
      </c>
      <c r="E17" s="25"/>
    </row>
    <row r="18" ht="18" customHeight="1" spans="1:5">
      <c r="A18" s="18"/>
      <c r="B18" s="49" t="s">
        <v>137</v>
      </c>
      <c r="C18" s="49">
        <v>4</v>
      </c>
      <c r="D18" s="49">
        <v>200</v>
      </c>
      <c r="E18" s="25"/>
    </row>
    <row r="19" ht="18" customHeight="1" spans="1:5">
      <c r="A19" s="18" t="s">
        <v>10</v>
      </c>
      <c r="B19" s="49" t="s">
        <v>138</v>
      </c>
      <c r="C19" s="49">
        <v>8</v>
      </c>
      <c r="D19" s="49">
        <v>360</v>
      </c>
      <c r="E19" s="25"/>
    </row>
    <row r="20" ht="18" customHeight="1" spans="1:5">
      <c r="A20" s="18"/>
      <c r="B20" s="49" t="s">
        <v>139</v>
      </c>
      <c r="C20" s="49">
        <v>8</v>
      </c>
      <c r="D20" s="49">
        <v>400</v>
      </c>
      <c r="E20" s="25"/>
    </row>
    <row r="21" ht="18" customHeight="1" spans="1:5">
      <c r="A21" s="18" t="s">
        <v>12</v>
      </c>
      <c r="B21" s="49" t="s">
        <v>140</v>
      </c>
      <c r="C21" s="49">
        <v>20</v>
      </c>
      <c r="D21" s="49">
        <v>1000</v>
      </c>
      <c r="E21" s="25"/>
    </row>
    <row r="22" ht="18" customHeight="1" spans="1:5">
      <c r="A22" s="18"/>
      <c r="B22" s="49" t="s">
        <v>141</v>
      </c>
      <c r="C22" s="49">
        <v>3</v>
      </c>
      <c r="D22" s="49">
        <v>150</v>
      </c>
      <c r="E22" s="25"/>
    </row>
    <row r="23" ht="18" customHeight="1" spans="1:5">
      <c r="A23" s="18"/>
      <c r="B23" s="49" t="s">
        <v>142</v>
      </c>
      <c r="C23" s="49">
        <v>4</v>
      </c>
      <c r="D23" s="49">
        <v>200</v>
      </c>
      <c r="E23" s="25"/>
    </row>
    <row r="24" ht="18" customHeight="1" spans="1:5">
      <c r="A24" s="18" t="s">
        <v>14</v>
      </c>
      <c r="B24" s="49" t="s">
        <v>143</v>
      </c>
      <c r="C24" s="49">
        <v>4</v>
      </c>
      <c r="D24" s="49">
        <v>168</v>
      </c>
      <c r="E24" s="25"/>
    </row>
    <row r="25" ht="18" customHeight="1" spans="1:5">
      <c r="A25" s="18"/>
      <c r="B25" s="49" t="s">
        <v>144</v>
      </c>
      <c r="C25" s="49">
        <v>10</v>
      </c>
      <c r="D25" s="49">
        <v>500</v>
      </c>
      <c r="E25" s="25"/>
    </row>
    <row r="26" ht="18" customHeight="1" spans="1:5">
      <c r="A26" s="18"/>
      <c r="B26" s="49" t="s">
        <v>145</v>
      </c>
      <c r="C26" s="49">
        <v>4</v>
      </c>
      <c r="D26" s="49">
        <v>200</v>
      </c>
      <c r="E26" s="25"/>
    </row>
    <row r="27" ht="18" customHeight="1" spans="1:5">
      <c r="A27" s="18"/>
      <c r="B27" s="49" t="s">
        <v>146</v>
      </c>
      <c r="C27" s="49">
        <v>7</v>
      </c>
      <c r="D27" s="49">
        <v>350</v>
      </c>
      <c r="E27" s="25"/>
    </row>
    <row r="28" ht="18" customHeight="1" spans="1:5">
      <c r="A28" s="18" t="s">
        <v>16</v>
      </c>
      <c r="B28" s="49" t="s">
        <v>147</v>
      </c>
      <c r="C28" s="49">
        <v>4</v>
      </c>
      <c r="D28" s="49">
        <v>200</v>
      </c>
      <c r="E28" s="25"/>
    </row>
    <row r="29" ht="18" customHeight="1" spans="1:5">
      <c r="A29" s="18"/>
      <c r="B29" s="49" t="s">
        <v>148</v>
      </c>
      <c r="C29" s="49">
        <v>6</v>
      </c>
      <c r="D29" s="49">
        <v>300</v>
      </c>
      <c r="E29" s="25"/>
    </row>
    <row r="30" ht="18" customHeight="1" spans="1:5">
      <c r="A30" s="18" t="s">
        <v>20</v>
      </c>
      <c r="B30" s="49" t="s">
        <v>149</v>
      </c>
      <c r="C30" s="49">
        <v>6</v>
      </c>
      <c r="D30" s="49">
        <v>300</v>
      </c>
      <c r="E30" s="25"/>
    </row>
    <row r="31" ht="18" customHeight="1" spans="1:5">
      <c r="A31" s="53" t="s">
        <v>22</v>
      </c>
      <c r="B31" s="53"/>
      <c r="C31" s="54">
        <f>SUM(C5:C30)</f>
        <v>133</v>
      </c>
      <c r="D31" s="54">
        <f>SUM(D5:D30)</f>
        <v>6518</v>
      </c>
      <c r="E31" s="25"/>
    </row>
    <row r="32" ht="57.75" customHeight="1" spans="1:5">
      <c r="A32" s="55" t="s">
        <v>150</v>
      </c>
      <c r="B32" s="56"/>
      <c r="C32" s="56"/>
      <c r="D32" s="56"/>
      <c r="E32" s="57"/>
    </row>
    <row r="57" spans="5:5">
      <c r="E57" s="50"/>
    </row>
  </sheetData>
  <mergeCells count="9">
    <mergeCell ref="A2:E2"/>
    <mergeCell ref="A31:B31"/>
    <mergeCell ref="A32:E32"/>
    <mergeCell ref="A5:A16"/>
    <mergeCell ref="A17:A18"/>
    <mergeCell ref="A19:A20"/>
    <mergeCell ref="A21:A23"/>
    <mergeCell ref="A24:A27"/>
    <mergeCell ref="A28:A29"/>
  </mergeCells>
  <printOptions horizontalCentered="1"/>
  <pageMargins left="0.700694444444445" right="0.700694444444445" top="0.751388888888889" bottom="0.751388888888889" header="0.297916666666667" footer="0.297916666666667"/>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workbookViewId="0">
      <selection activeCell="M10" sqref="M10"/>
    </sheetView>
  </sheetViews>
  <sheetFormatPr defaultColWidth="9" defaultRowHeight="13.5"/>
  <cols>
    <col min="1" max="1" width="5.25" style="1" customWidth="1"/>
    <col min="2" max="2" width="5.5" style="1" customWidth="1"/>
    <col min="3" max="3" width="13.75" style="1" customWidth="1"/>
    <col min="4" max="4" width="5.625" style="1" customWidth="1"/>
    <col min="5" max="5" width="6.5" style="1" customWidth="1"/>
    <col min="6" max="6" width="6.875" style="1" customWidth="1"/>
    <col min="7" max="7" width="6" style="1" customWidth="1"/>
    <col min="8" max="8" width="4.5" style="1" customWidth="1"/>
    <col min="9" max="9" width="5.5" style="1" customWidth="1"/>
    <col min="10" max="10" width="5.375" style="1" customWidth="1"/>
    <col min="11" max="11" width="4.875" style="1" customWidth="1"/>
    <col min="12" max="12" width="9" style="1" hidden="1" customWidth="1"/>
    <col min="13" max="13" width="26.25" style="1" customWidth="1"/>
    <col min="14" max="256" width="9" style="2"/>
    <col min="257" max="257" width="5.25" style="2" customWidth="1"/>
    <col min="258" max="258" width="6.875" style="2" customWidth="1"/>
    <col min="259" max="259" width="9.375" style="2" customWidth="1"/>
    <col min="260" max="260" width="5.25" style="2" customWidth="1"/>
    <col min="261" max="261" width="7.375" style="2" customWidth="1"/>
    <col min="262" max="262" width="7.625" style="2" customWidth="1"/>
    <col min="263" max="264" width="6.75" style="2" customWidth="1"/>
    <col min="265" max="265" width="7.5" style="2" customWidth="1"/>
    <col min="266" max="266" width="6.375" style="2" customWidth="1"/>
    <col min="267" max="267" width="9" style="2" hidden="1" customWidth="1"/>
    <col min="268" max="268" width="24.75" style="2" customWidth="1"/>
    <col min="269" max="512" width="9" style="2"/>
    <col min="513" max="513" width="5.25" style="2" customWidth="1"/>
    <col min="514" max="514" width="6.875" style="2" customWidth="1"/>
    <col min="515" max="515" width="9.375" style="2" customWidth="1"/>
    <col min="516" max="516" width="5.25" style="2" customWidth="1"/>
    <col min="517" max="517" width="7.375" style="2" customWidth="1"/>
    <col min="518" max="518" width="7.625" style="2" customWidth="1"/>
    <col min="519" max="520" width="6.75" style="2" customWidth="1"/>
    <col min="521" max="521" width="7.5" style="2" customWidth="1"/>
    <col min="522" max="522" width="6.375" style="2" customWidth="1"/>
    <col min="523" max="523" width="9" style="2" hidden="1" customWidth="1"/>
    <col min="524" max="524" width="24.75" style="2" customWidth="1"/>
    <col min="525" max="768" width="9" style="2"/>
    <col min="769" max="769" width="5.25" style="2" customWidth="1"/>
    <col min="770" max="770" width="6.875" style="2" customWidth="1"/>
    <col min="771" max="771" width="9.375" style="2" customWidth="1"/>
    <col min="772" max="772" width="5.25" style="2" customWidth="1"/>
    <col min="773" max="773" width="7.375" style="2" customWidth="1"/>
    <col min="774" max="774" width="7.625" style="2" customWidth="1"/>
    <col min="775" max="776" width="6.75" style="2" customWidth="1"/>
    <col min="777" max="777" width="7.5" style="2" customWidth="1"/>
    <col min="778" max="778" width="6.375" style="2" customWidth="1"/>
    <col min="779" max="779" width="9" style="2" hidden="1" customWidth="1"/>
    <col min="780" max="780" width="24.75" style="2" customWidth="1"/>
    <col min="781" max="1024" width="9" style="2"/>
    <col min="1025" max="1025" width="5.25" style="2" customWidth="1"/>
    <col min="1026" max="1026" width="6.875" style="2" customWidth="1"/>
    <col min="1027" max="1027" width="9.375" style="2" customWidth="1"/>
    <col min="1028" max="1028" width="5.25" style="2" customWidth="1"/>
    <col min="1029" max="1029" width="7.375" style="2" customWidth="1"/>
    <col min="1030" max="1030" width="7.625" style="2" customWidth="1"/>
    <col min="1031" max="1032" width="6.75" style="2" customWidth="1"/>
    <col min="1033" max="1033" width="7.5" style="2" customWidth="1"/>
    <col min="1034" max="1034" width="6.375" style="2" customWidth="1"/>
    <col min="1035" max="1035" width="9" style="2" hidden="1" customWidth="1"/>
    <col min="1036" max="1036" width="24.75" style="2" customWidth="1"/>
    <col min="1037" max="1280" width="9" style="2"/>
    <col min="1281" max="1281" width="5.25" style="2" customWidth="1"/>
    <col min="1282" max="1282" width="6.875" style="2" customWidth="1"/>
    <col min="1283" max="1283" width="9.375" style="2" customWidth="1"/>
    <col min="1284" max="1284" width="5.25" style="2" customWidth="1"/>
    <col min="1285" max="1285" width="7.375" style="2" customWidth="1"/>
    <col min="1286" max="1286" width="7.625" style="2" customWidth="1"/>
    <col min="1287" max="1288" width="6.75" style="2" customWidth="1"/>
    <col min="1289" max="1289" width="7.5" style="2" customWidth="1"/>
    <col min="1290" max="1290" width="6.375" style="2" customWidth="1"/>
    <col min="1291" max="1291" width="9" style="2" hidden="1" customWidth="1"/>
    <col min="1292" max="1292" width="24.75" style="2" customWidth="1"/>
    <col min="1293" max="1536" width="9" style="2"/>
    <col min="1537" max="1537" width="5.25" style="2" customWidth="1"/>
    <col min="1538" max="1538" width="6.875" style="2" customWidth="1"/>
    <col min="1539" max="1539" width="9.375" style="2" customWidth="1"/>
    <col min="1540" max="1540" width="5.25" style="2" customWidth="1"/>
    <col min="1541" max="1541" width="7.375" style="2" customWidth="1"/>
    <col min="1542" max="1542" width="7.625" style="2" customWidth="1"/>
    <col min="1543" max="1544" width="6.75" style="2" customWidth="1"/>
    <col min="1545" max="1545" width="7.5" style="2" customWidth="1"/>
    <col min="1546" max="1546" width="6.375" style="2" customWidth="1"/>
    <col min="1547" max="1547" width="9" style="2" hidden="1" customWidth="1"/>
    <col min="1548" max="1548" width="24.75" style="2" customWidth="1"/>
    <col min="1549" max="1792" width="9" style="2"/>
    <col min="1793" max="1793" width="5.25" style="2" customWidth="1"/>
    <col min="1794" max="1794" width="6.875" style="2" customWidth="1"/>
    <col min="1795" max="1795" width="9.375" style="2" customWidth="1"/>
    <col min="1796" max="1796" width="5.25" style="2" customWidth="1"/>
    <col min="1797" max="1797" width="7.375" style="2" customWidth="1"/>
    <col min="1798" max="1798" width="7.625" style="2" customWidth="1"/>
    <col min="1799" max="1800" width="6.75" style="2" customWidth="1"/>
    <col min="1801" max="1801" width="7.5" style="2" customWidth="1"/>
    <col min="1802" max="1802" width="6.375" style="2" customWidth="1"/>
    <col min="1803" max="1803" width="9" style="2" hidden="1" customWidth="1"/>
    <col min="1804" max="1804" width="24.75" style="2" customWidth="1"/>
    <col min="1805" max="2048" width="9" style="2"/>
    <col min="2049" max="2049" width="5.25" style="2" customWidth="1"/>
    <col min="2050" max="2050" width="6.875" style="2" customWidth="1"/>
    <col min="2051" max="2051" width="9.375" style="2" customWidth="1"/>
    <col min="2052" max="2052" width="5.25" style="2" customWidth="1"/>
    <col min="2053" max="2053" width="7.375" style="2" customWidth="1"/>
    <col min="2054" max="2054" width="7.625" style="2" customWidth="1"/>
    <col min="2055" max="2056" width="6.75" style="2" customWidth="1"/>
    <col min="2057" max="2057" width="7.5" style="2" customWidth="1"/>
    <col min="2058" max="2058" width="6.375" style="2" customWidth="1"/>
    <col min="2059" max="2059" width="9" style="2" hidden="1" customWidth="1"/>
    <col min="2060" max="2060" width="24.75" style="2" customWidth="1"/>
    <col min="2061" max="2304" width="9" style="2"/>
    <col min="2305" max="2305" width="5.25" style="2" customWidth="1"/>
    <col min="2306" max="2306" width="6.875" style="2" customWidth="1"/>
    <col min="2307" max="2307" width="9.375" style="2" customWidth="1"/>
    <col min="2308" max="2308" width="5.25" style="2" customWidth="1"/>
    <col min="2309" max="2309" width="7.375" style="2" customWidth="1"/>
    <col min="2310" max="2310" width="7.625" style="2" customWidth="1"/>
    <col min="2311" max="2312" width="6.75" style="2" customWidth="1"/>
    <col min="2313" max="2313" width="7.5" style="2" customWidth="1"/>
    <col min="2314" max="2314" width="6.375" style="2" customWidth="1"/>
    <col min="2315" max="2315" width="9" style="2" hidden="1" customWidth="1"/>
    <col min="2316" max="2316" width="24.75" style="2" customWidth="1"/>
    <col min="2317" max="2560" width="9" style="2"/>
    <col min="2561" max="2561" width="5.25" style="2" customWidth="1"/>
    <col min="2562" max="2562" width="6.875" style="2" customWidth="1"/>
    <col min="2563" max="2563" width="9.375" style="2" customWidth="1"/>
    <col min="2564" max="2564" width="5.25" style="2" customWidth="1"/>
    <col min="2565" max="2565" width="7.375" style="2" customWidth="1"/>
    <col min="2566" max="2566" width="7.625" style="2" customWidth="1"/>
    <col min="2567" max="2568" width="6.75" style="2" customWidth="1"/>
    <col min="2569" max="2569" width="7.5" style="2" customWidth="1"/>
    <col min="2570" max="2570" width="6.375" style="2" customWidth="1"/>
    <col min="2571" max="2571" width="9" style="2" hidden="1" customWidth="1"/>
    <col min="2572" max="2572" width="24.75" style="2" customWidth="1"/>
    <col min="2573" max="2816" width="9" style="2"/>
    <col min="2817" max="2817" width="5.25" style="2" customWidth="1"/>
    <col min="2818" max="2818" width="6.875" style="2" customWidth="1"/>
    <col min="2819" max="2819" width="9.375" style="2" customWidth="1"/>
    <col min="2820" max="2820" width="5.25" style="2" customWidth="1"/>
    <col min="2821" max="2821" width="7.375" style="2" customWidth="1"/>
    <col min="2822" max="2822" width="7.625" style="2" customWidth="1"/>
    <col min="2823" max="2824" width="6.75" style="2" customWidth="1"/>
    <col min="2825" max="2825" width="7.5" style="2" customWidth="1"/>
    <col min="2826" max="2826" width="6.375" style="2" customWidth="1"/>
    <col min="2827" max="2827" width="9" style="2" hidden="1" customWidth="1"/>
    <col min="2828" max="2828" width="24.75" style="2" customWidth="1"/>
    <col min="2829" max="3072" width="9" style="2"/>
    <col min="3073" max="3073" width="5.25" style="2" customWidth="1"/>
    <col min="3074" max="3074" width="6.875" style="2" customWidth="1"/>
    <col min="3075" max="3075" width="9.375" style="2" customWidth="1"/>
    <col min="3076" max="3076" width="5.25" style="2" customWidth="1"/>
    <col min="3077" max="3077" width="7.375" style="2" customWidth="1"/>
    <col min="3078" max="3078" width="7.625" style="2" customWidth="1"/>
    <col min="3079" max="3080" width="6.75" style="2" customWidth="1"/>
    <col min="3081" max="3081" width="7.5" style="2" customWidth="1"/>
    <col min="3082" max="3082" width="6.375" style="2" customWidth="1"/>
    <col min="3083" max="3083" width="9" style="2" hidden="1" customWidth="1"/>
    <col min="3084" max="3084" width="24.75" style="2" customWidth="1"/>
    <col min="3085" max="3328" width="9" style="2"/>
    <col min="3329" max="3329" width="5.25" style="2" customWidth="1"/>
    <col min="3330" max="3330" width="6.875" style="2" customWidth="1"/>
    <col min="3331" max="3331" width="9.375" style="2" customWidth="1"/>
    <col min="3332" max="3332" width="5.25" style="2" customWidth="1"/>
    <col min="3333" max="3333" width="7.375" style="2" customWidth="1"/>
    <col min="3334" max="3334" width="7.625" style="2" customWidth="1"/>
    <col min="3335" max="3336" width="6.75" style="2" customWidth="1"/>
    <col min="3337" max="3337" width="7.5" style="2" customWidth="1"/>
    <col min="3338" max="3338" width="6.375" style="2" customWidth="1"/>
    <col min="3339" max="3339" width="9" style="2" hidden="1" customWidth="1"/>
    <col min="3340" max="3340" width="24.75" style="2" customWidth="1"/>
    <col min="3341" max="3584" width="9" style="2"/>
    <col min="3585" max="3585" width="5.25" style="2" customWidth="1"/>
    <col min="3586" max="3586" width="6.875" style="2" customWidth="1"/>
    <col min="3587" max="3587" width="9.375" style="2" customWidth="1"/>
    <col min="3588" max="3588" width="5.25" style="2" customWidth="1"/>
    <col min="3589" max="3589" width="7.375" style="2" customWidth="1"/>
    <col min="3590" max="3590" width="7.625" style="2" customWidth="1"/>
    <col min="3591" max="3592" width="6.75" style="2" customWidth="1"/>
    <col min="3593" max="3593" width="7.5" style="2" customWidth="1"/>
    <col min="3594" max="3594" width="6.375" style="2" customWidth="1"/>
    <col min="3595" max="3595" width="9" style="2" hidden="1" customWidth="1"/>
    <col min="3596" max="3596" width="24.75" style="2" customWidth="1"/>
    <col min="3597" max="3840" width="9" style="2"/>
    <col min="3841" max="3841" width="5.25" style="2" customWidth="1"/>
    <col min="3842" max="3842" width="6.875" style="2" customWidth="1"/>
    <col min="3843" max="3843" width="9.375" style="2" customWidth="1"/>
    <col min="3844" max="3844" width="5.25" style="2" customWidth="1"/>
    <col min="3845" max="3845" width="7.375" style="2" customWidth="1"/>
    <col min="3846" max="3846" width="7.625" style="2" customWidth="1"/>
    <col min="3847" max="3848" width="6.75" style="2" customWidth="1"/>
    <col min="3849" max="3849" width="7.5" style="2" customWidth="1"/>
    <col min="3850" max="3850" width="6.375" style="2" customWidth="1"/>
    <col min="3851" max="3851" width="9" style="2" hidden="1" customWidth="1"/>
    <col min="3852" max="3852" width="24.75" style="2" customWidth="1"/>
    <col min="3853" max="4096" width="9" style="2"/>
    <col min="4097" max="4097" width="5.25" style="2" customWidth="1"/>
    <col min="4098" max="4098" width="6.875" style="2" customWidth="1"/>
    <col min="4099" max="4099" width="9.375" style="2" customWidth="1"/>
    <col min="4100" max="4100" width="5.25" style="2" customWidth="1"/>
    <col min="4101" max="4101" width="7.375" style="2" customWidth="1"/>
    <col min="4102" max="4102" width="7.625" style="2" customWidth="1"/>
    <col min="4103" max="4104" width="6.75" style="2" customWidth="1"/>
    <col min="4105" max="4105" width="7.5" style="2" customWidth="1"/>
    <col min="4106" max="4106" width="6.375" style="2" customWidth="1"/>
    <col min="4107" max="4107" width="9" style="2" hidden="1" customWidth="1"/>
    <col min="4108" max="4108" width="24.75" style="2" customWidth="1"/>
    <col min="4109" max="4352" width="9" style="2"/>
    <col min="4353" max="4353" width="5.25" style="2" customWidth="1"/>
    <col min="4354" max="4354" width="6.875" style="2" customWidth="1"/>
    <col min="4355" max="4355" width="9.375" style="2" customWidth="1"/>
    <col min="4356" max="4356" width="5.25" style="2" customWidth="1"/>
    <col min="4357" max="4357" width="7.375" style="2" customWidth="1"/>
    <col min="4358" max="4358" width="7.625" style="2" customWidth="1"/>
    <col min="4359" max="4360" width="6.75" style="2" customWidth="1"/>
    <col min="4361" max="4361" width="7.5" style="2" customWidth="1"/>
    <col min="4362" max="4362" width="6.375" style="2" customWidth="1"/>
    <col min="4363" max="4363" width="9" style="2" hidden="1" customWidth="1"/>
    <col min="4364" max="4364" width="24.75" style="2" customWidth="1"/>
    <col min="4365" max="4608" width="9" style="2"/>
    <col min="4609" max="4609" width="5.25" style="2" customWidth="1"/>
    <col min="4610" max="4610" width="6.875" style="2" customWidth="1"/>
    <col min="4611" max="4611" width="9.375" style="2" customWidth="1"/>
    <col min="4612" max="4612" width="5.25" style="2" customWidth="1"/>
    <col min="4613" max="4613" width="7.375" style="2" customWidth="1"/>
    <col min="4614" max="4614" width="7.625" style="2" customWidth="1"/>
    <col min="4615" max="4616" width="6.75" style="2" customWidth="1"/>
    <col min="4617" max="4617" width="7.5" style="2" customWidth="1"/>
    <col min="4618" max="4618" width="6.375" style="2" customWidth="1"/>
    <col min="4619" max="4619" width="9" style="2" hidden="1" customWidth="1"/>
    <col min="4620" max="4620" width="24.75" style="2" customWidth="1"/>
    <col min="4621" max="4864" width="9" style="2"/>
    <col min="4865" max="4865" width="5.25" style="2" customWidth="1"/>
    <col min="4866" max="4866" width="6.875" style="2" customWidth="1"/>
    <col min="4867" max="4867" width="9.375" style="2" customWidth="1"/>
    <col min="4868" max="4868" width="5.25" style="2" customWidth="1"/>
    <col min="4869" max="4869" width="7.375" style="2" customWidth="1"/>
    <col min="4870" max="4870" width="7.625" style="2" customWidth="1"/>
    <col min="4871" max="4872" width="6.75" style="2" customWidth="1"/>
    <col min="4873" max="4873" width="7.5" style="2" customWidth="1"/>
    <col min="4874" max="4874" width="6.375" style="2" customWidth="1"/>
    <col min="4875" max="4875" width="9" style="2" hidden="1" customWidth="1"/>
    <col min="4876" max="4876" width="24.75" style="2" customWidth="1"/>
    <col min="4877" max="5120" width="9" style="2"/>
    <col min="5121" max="5121" width="5.25" style="2" customWidth="1"/>
    <col min="5122" max="5122" width="6.875" style="2" customWidth="1"/>
    <col min="5123" max="5123" width="9.375" style="2" customWidth="1"/>
    <col min="5124" max="5124" width="5.25" style="2" customWidth="1"/>
    <col min="5125" max="5125" width="7.375" style="2" customWidth="1"/>
    <col min="5126" max="5126" width="7.625" style="2" customWidth="1"/>
    <col min="5127" max="5128" width="6.75" style="2" customWidth="1"/>
    <col min="5129" max="5129" width="7.5" style="2" customWidth="1"/>
    <col min="5130" max="5130" width="6.375" style="2" customWidth="1"/>
    <col min="5131" max="5131" width="9" style="2" hidden="1" customWidth="1"/>
    <col min="5132" max="5132" width="24.75" style="2" customWidth="1"/>
    <col min="5133" max="5376" width="9" style="2"/>
    <col min="5377" max="5377" width="5.25" style="2" customWidth="1"/>
    <col min="5378" max="5378" width="6.875" style="2" customWidth="1"/>
    <col min="5379" max="5379" width="9.375" style="2" customWidth="1"/>
    <col min="5380" max="5380" width="5.25" style="2" customWidth="1"/>
    <col min="5381" max="5381" width="7.375" style="2" customWidth="1"/>
    <col min="5382" max="5382" width="7.625" style="2" customWidth="1"/>
    <col min="5383" max="5384" width="6.75" style="2" customWidth="1"/>
    <col min="5385" max="5385" width="7.5" style="2" customWidth="1"/>
    <col min="5386" max="5386" width="6.375" style="2" customWidth="1"/>
    <col min="5387" max="5387" width="9" style="2" hidden="1" customWidth="1"/>
    <col min="5388" max="5388" width="24.75" style="2" customWidth="1"/>
    <col min="5389" max="5632" width="9" style="2"/>
    <col min="5633" max="5633" width="5.25" style="2" customWidth="1"/>
    <col min="5634" max="5634" width="6.875" style="2" customWidth="1"/>
    <col min="5635" max="5635" width="9.375" style="2" customWidth="1"/>
    <col min="5636" max="5636" width="5.25" style="2" customWidth="1"/>
    <col min="5637" max="5637" width="7.375" style="2" customWidth="1"/>
    <col min="5638" max="5638" width="7.625" style="2" customWidth="1"/>
    <col min="5639" max="5640" width="6.75" style="2" customWidth="1"/>
    <col min="5641" max="5641" width="7.5" style="2" customWidth="1"/>
    <col min="5642" max="5642" width="6.375" style="2" customWidth="1"/>
    <col min="5643" max="5643" width="9" style="2" hidden="1" customWidth="1"/>
    <col min="5644" max="5644" width="24.75" style="2" customWidth="1"/>
    <col min="5645" max="5888" width="9" style="2"/>
    <col min="5889" max="5889" width="5.25" style="2" customWidth="1"/>
    <col min="5890" max="5890" width="6.875" style="2" customWidth="1"/>
    <col min="5891" max="5891" width="9.375" style="2" customWidth="1"/>
    <col min="5892" max="5892" width="5.25" style="2" customWidth="1"/>
    <col min="5893" max="5893" width="7.375" style="2" customWidth="1"/>
    <col min="5894" max="5894" width="7.625" style="2" customWidth="1"/>
    <col min="5895" max="5896" width="6.75" style="2" customWidth="1"/>
    <col min="5897" max="5897" width="7.5" style="2" customWidth="1"/>
    <col min="5898" max="5898" width="6.375" style="2" customWidth="1"/>
    <col min="5899" max="5899" width="9" style="2" hidden="1" customWidth="1"/>
    <col min="5900" max="5900" width="24.75" style="2" customWidth="1"/>
    <col min="5901" max="6144" width="9" style="2"/>
    <col min="6145" max="6145" width="5.25" style="2" customWidth="1"/>
    <col min="6146" max="6146" width="6.875" style="2" customWidth="1"/>
    <col min="6147" max="6147" width="9.375" style="2" customWidth="1"/>
    <col min="6148" max="6148" width="5.25" style="2" customWidth="1"/>
    <col min="6149" max="6149" width="7.375" style="2" customWidth="1"/>
    <col min="6150" max="6150" width="7.625" style="2" customWidth="1"/>
    <col min="6151" max="6152" width="6.75" style="2" customWidth="1"/>
    <col min="6153" max="6153" width="7.5" style="2" customWidth="1"/>
    <col min="6154" max="6154" width="6.375" style="2" customWidth="1"/>
    <col min="6155" max="6155" width="9" style="2" hidden="1" customWidth="1"/>
    <col min="6156" max="6156" width="24.75" style="2" customWidth="1"/>
    <col min="6157" max="6400" width="9" style="2"/>
    <col min="6401" max="6401" width="5.25" style="2" customWidth="1"/>
    <col min="6402" max="6402" width="6.875" style="2" customWidth="1"/>
    <col min="6403" max="6403" width="9.375" style="2" customWidth="1"/>
    <col min="6404" max="6404" width="5.25" style="2" customWidth="1"/>
    <col min="6405" max="6405" width="7.375" style="2" customWidth="1"/>
    <col min="6406" max="6406" width="7.625" style="2" customWidth="1"/>
    <col min="6407" max="6408" width="6.75" style="2" customWidth="1"/>
    <col min="6409" max="6409" width="7.5" style="2" customWidth="1"/>
    <col min="6410" max="6410" width="6.375" style="2" customWidth="1"/>
    <col min="6411" max="6411" width="9" style="2" hidden="1" customWidth="1"/>
    <col min="6412" max="6412" width="24.75" style="2" customWidth="1"/>
    <col min="6413" max="6656" width="9" style="2"/>
    <col min="6657" max="6657" width="5.25" style="2" customWidth="1"/>
    <col min="6658" max="6658" width="6.875" style="2" customWidth="1"/>
    <col min="6659" max="6659" width="9.375" style="2" customWidth="1"/>
    <col min="6660" max="6660" width="5.25" style="2" customWidth="1"/>
    <col min="6661" max="6661" width="7.375" style="2" customWidth="1"/>
    <col min="6662" max="6662" width="7.625" style="2" customWidth="1"/>
    <col min="6663" max="6664" width="6.75" style="2" customWidth="1"/>
    <col min="6665" max="6665" width="7.5" style="2" customWidth="1"/>
    <col min="6666" max="6666" width="6.375" style="2" customWidth="1"/>
    <col min="6667" max="6667" width="9" style="2" hidden="1" customWidth="1"/>
    <col min="6668" max="6668" width="24.75" style="2" customWidth="1"/>
    <col min="6669" max="6912" width="9" style="2"/>
    <col min="6913" max="6913" width="5.25" style="2" customWidth="1"/>
    <col min="6914" max="6914" width="6.875" style="2" customWidth="1"/>
    <col min="6915" max="6915" width="9.375" style="2" customWidth="1"/>
    <col min="6916" max="6916" width="5.25" style="2" customWidth="1"/>
    <col min="6917" max="6917" width="7.375" style="2" customWidth="1"/>
    <col min="6918" max="6918" width="7.625" style="2" customWidth="1"/>
    <col min="6919" max="6920" width="6.75" style="2" customWidth="1"/>
    <col min="6921" max="6921" width="7.5" style="2" customWidth="1"/>
    <col min="6922" max="6922" width="6.375" style="2" customWidth="1"/>
    <col min="6923" max="6923" width="9" style="2" hidden="1" customWidth="1"/>
    <col min="6924" max="6924" width="24.75" style="2" customWidth="1"/>
    <col min="6925" max="7168" width="9" style="2"/>
    <col min="7169" max="7169" width="5.25" style="2" customWidth="1"/>
    <col min="7170" max="7170" width="6.875" style="2" customWidth="1"/>
    <col min="7171" max="7171" width="9.375" style="2" customWidth="1"/>
    <col min="7172" max="7172" width="5.25" style="2" customWidth="1"/>
    <col min="7173" max="7173" width="7.375" style="2" customWidth="1"/>
    <col min="7174" max="7174" width="7.625" style="2" customWidth="1"/>
    <col min="7175" max="7176" width="6.75" style="2" customWidth="1"/>
    <col min="7177" max="7177" width="7.5" style="2" customWidth="1"/>
    <col min="7178" max="7178" width="6.375" style="2" customWidth="1"/>
    <col min="7179" max="7179" width="9" style="2" hidden="1" customWidth="1"/>
    <col min="7180" max="7180" width="24.75" style="2" customWidth="1"/>
    <col min="7181" max="7424" width="9" style="2"/>
    <col min="7425" max="7425" width="5.25" style="2" customWidth="1"/>
    <col min="7426" max="7426" width="6.875" style="2" customWidth="1"/>
    <col min="7427" max="7427" width="9.375" style="2" customWidth="1"/>
    <col min="7428" max="7428" width="5.25" style="2" customWidth="1"/>
    <col min="7429" max="7429" width="7.375" style="2" customWidth="1"/>
    <col min="7430" max="7430" width="7.625" style="2" customWidth="1"/>
    <col min="7431" max="7432" width="6.75" style="2" customWidth="1"/>
    <col min="7433" max="7433" width="7.5" style="2" customWidth="1"/>
    <col min="7434" max="7434" width="6.375" style="2" customWidth="1"/>
    <col min="7435" max="7435" width="9" style="2" hidden="1" customWidth="1"/>
    <col min="7436" max="7436" width="24.75" style="2" customWidth="1"/>
    <col min="7437" max="7680" width="9" style="2"/>
    <col min="7681" max="7681" width="5.25" style="2" customWidth="1"/>
    <col min="7682" max="7682" width="6.875" style="2" customWidth="1"/>
    <col min="7683" max="7683" width="9.375" style="2" customWidth="1"/>
    <col min="7684" max="7684" width="5.25" style="2" customWidth="1"/>
    <col min="7685" max="7685" width="7.375" style="2" customWidth="1"/>
    <col min="7686" max="7686" width="7.625" style="2" customWidth="1"/>
    <col min="7687" max="7688" width="6.75" style="2" customWidth="1"/>
    <col min="7689" max="7689" width="7.5" style="2" customWidth="1"/>
    <col min="7690" max="7690" width="6.375" style="2" customWidth="1"/>
    <col min="7691" max="7691" width="9" style="2" hidden="1" customWidth="1"/>
    <col min="7692" max="7692" width="24.75" style="2" customWidth="1"/>
    <col min="7693" max="7936" width="9" style="2"/>
    <col min="7937" max="7937" width="5.25" style="2" customWidth="1"/>
    <col min="7938" max="7938" width="6.875" style="2" customWidth="1"/>
    <col min="7939" max="7939" width="9.375" style="2" customWidth="1"/>
    <col min="7940" max="7940" width="5.25" style="2" customWidth="1"/>
    <col min="7941" max="7941" width="7.375" style="2" customWidth="1"/>
    <col min="7942" max="7942" width="7.625" style="2" customWidth="1"/>
    <col min="7943" max="7944" width="6.75" style="2" customWidth="1"/>
    <col min="7945" max="7945" width="7.5" style="2" customWidth="1"/>
    <col min="7946" max="7946" width="6.375" style="2" customWidth="1"/>
    <col min="7947" max="7947" width="9" style="2" hidden="1" customWidth="1"/>
    <col min="7948" max="7948" width="24.75" style="2" customWidth="1"/>
    <col min="7949" max="8192" width="9" style="2"/>
    <col min="8193" max="8193" width="5.25" style="2" customWidth="1"/>
    <col min="8194" max="8194" width="6.875" style="2" customWidth="1"/>
    <col min="8195" max="8195" width="9.375" style="2" customWidth="1"/>
    <col min="8196" max="8196" width="5.25" style="2" customWidth="1"/>
    <col min="8197" max="8197" width="7.375" style="2" customWidth="1"/>
    <col min="8198" max="8198" width="7.625" style="2" customWidth="1"/>
    <col min="8199" max="8200" width="6.75" style="2" customWidth="1"/>
    <col min="8201" max="8201" width="7.5" style="2" customWidth="1"/>
    <col min="8202" max="8202" width="6.375" style="2" customWidth="1"/>
    <col min="8203" max="8203" width="9" style="2" hidden="1" customWidth="1"/>
    <col min="8204" max="8204" width="24.75" style="2" customWidth="1"/>
    <col min="8205" max="8448" width="9" style="2"/>
    <col min="8449" max="8449" width="5.25" style="2" customWidth="1"/>
    <col min="8450" max="8450" width="6.875" style="2" customWidth="1"/>
    <col min="8451" max="8451" width="9.375" style="2" customWidth="1"/>
    <col min="8452" max="8452" width="5.25" style="2" customWidth="1"/>
    <col min="8453" max="8453" width="7.375" style="2" customWidth="1"/>
    <col min="8454" max="8454" width="7.625" style="2" customWidth="1"/>
    <col min="8455" max="8456" width="6.75" style="2" customWidth="1"/>
    <col min="8457" max="8457" width="7.5" style="2" customWidth="1"/>
    <col min="8458" max="8458" width="6.375" style="2" customWidth="1"/>
    <col min="8459" max="8459" width="9" style="2" hidden="1" customWidth="1"/>
    <col min="8460" max="8460" width="24.75" style="2" customWidth="1"/>
    <col min="8461" max="8704" width="9" style="2"/>
    <col min="8705" max="8705" width="5.25" style="2" customWidth="1"/>
    <col min="8706" max="8706" width="6.875" style="2" customWidth="1"/>
    <col min="8707" max="8707" width="9.375" style="2" customWidth="1"/>
    <col min="8708" max="8708" width="5.25" style="2" customWidth="1"/>
    <col min="8709" max="8709" width="7.375" style="2" customWidth="1"/>
    <col min="8710" max="8710" width="7.625" style="2" customWidth="1"/>
    <col min="8711" max="8712" width="6.75" style="2" customWidth="1"/>
    <col min="8713" max="8713" width="7.5" style="2" customWidth="1"/>
    <col min="8714" max="8714" width="6.375" style="2" customWidth="1"/>
    <col min="8715" max="8715" width="9" style="2" hidden="1" customWidth="1"/>
    <col min="8716" max="8716" width="24.75" style="2" customWidth="1"/>
    <col min="8717" max="8960" width="9" style="2"/>
    <col min="8961" max="8961" width="5.25" style="2" customWidth="1"/>
    <col min="8962" max="8962" width="6.875" style="2" customWidth="1"/>
    <col min="8963" max="8963" width="9.375" style="2" customWidth="1"/>
    <col min="8964" max="8964" width="5.25" style="2" customWidth="1"/>
    <col min="8965" max="8965" width="7.375" style="2" customWidth="1"/>
    <col min="8966" max="8966" width="7.625" style="2" customWidth="1"/>
    <col min="8967" max="8968" width="6.75" style="2" customWidth="1"/>
    <col min="8969" max="8969" width="7.5" style="2" customWidth="1"/>
    <col min="8970" max="8970" width="6.375" style="2" customWidth="1"/>
    <col min="8971" max="8971" width="9" style="2" hidden="1" customWidth="1"/>
    <col min="8972" max="8972" width="24.75" style="2" customWidth="1"/>
    <col min="8973" max="9216" width="9" style="2"/>
    <col min="9217" max="9217" width="5.25" style="2" customWidth="1"/>
    <col min="9218" max="9218" width="6.875" style="2" customWidth="1"/>
    <col min="9219" max="9219" width="9.375" style="2" customWidth="1"/>
    <col min="9220" max="9220" width="5.25" style="2" customWidth="1"/>
    <col min="9221" max="9221" width="7.375" style="2" customWidth="1"/>
    <col min="9222" max="9222" width="7.625" style="2" customWidth="1"/>
    <col min="9223" max="9224" width="6.75" style="2" customWidth="1"/>
    <col min="9225" max="9225" width="7.5" style="2" customWidth="1"/>
    <col min="9226" max="9226" width="6.375" style="2" customWidth="1"/>
    <col min="9227" max="9227" width="9" style="2" hidden="1" customWidth="1"/>
    <col min="9228" max="9228" width="24.75" style="2" customWidth="1"/>
    <col min="9229" max="9472" width="9" style="2"/>
    <col min="9473" max="9473" width="5.25" style="2" customWidth="1"/>
    <col min="9474" max="9474" width="6.875" style="2" customWidth="1"/>
    <col min="9475" max="9475" width="9.375" style="2" customWidth="1"/>
    <col min="9476" max="9476" width="5.25" style="2" customWidth="1"/>
    <col min="9477" max="9477" width="7.375" style="2" customWidth="1"/>
    <col min="9478" max="9478" width="7.625" style="2" customWidth="1"/>
    <col min="9479" max="9480" width="6.75" style="2" customWidth="1"/>
    <col min="9481" max="9481" width="7.5" style="2" customWidth="1"/>
    <col min="9482" max="9482" width="6.375" style="2" customWidth="1"/>
    <col min="9483" max="9483" width="9" style="2" hidden="1" customWidth="1"/>
    <col min="9484" max="9484" width="24.75" style="2" customWidth="1"/>
    <col min="9485" max="9728" width="9" style="2"/>
    <col min="9729" max="9729" width="5.25" style="2" customWidth="1"/>
    <col min="9730" max="9730" width="6.875" style="2" customWidth="1"/>
    <col min="9731" max="9731" width="9.375" style="2" customWidth="1"/>
    <col min="9732" max="9732" width="5.25" style="2" customWidth="1"/>
    <col min="9733" max="9733" width="7.375" style="2" customWidth="1"/>
    <col min="9734" max="9734" width="7.625" style="2" customWidth="1"/>
    <col min="9735" max="9736" width="6.75" style="2" customWidth="1"/>
    <col min="9737" max="9737" width="7.5" style="2" customWidth="1"/>
    <col min="9738" max="9738" width="6.375" style="2" customWidth="1"/>
    <col min="9739" max="9739" width="9" style="2" hidden="1" customWidth="1"/>
    <col min="9740" max="9740" width="24.75" style="2" customWidth="1"/>
    <col min="9741" max="9984" width="9" style="2"/>
    <col min="9985" max="9985" width="5.25" style="2" customWidth="1"/>
    <col min="9986" max="9986" width="6.875" style="2" customWidth="1"/>
    <col min="9987" max="9987" width="9.375" style="2" customWidth="1"/>
    <col min="9988" max="9988" width="5.25" style="2" customWidth="1"/>
    <col min="9989" max="9989" width="7.375" style="2" customWidth="1"/>
    <col min="9990" max="9990" width="7.625" style="2" customWidth="1"/>
    <col min="9991" max="9992" width="6.75" style="2" customWidth="1"/>
    <col min="9993" max="9993" width="7.5" style="2" customWidth="1"/>
    <col min="9994" max="9994" width="6.375" style="2" customWidth="1"/>
    <col min="9995" max="9995" width="9" style="2" hidden="1" customWidth="1"/>
    <col min="9996" max="9996" width="24.75" style="2" customWidth="1"/>
    <col min="9997" max="10240" width="9" style="2"/>
    <col min="10241" max="10241" width="5.25" style="2" customWidth="1"/>
    <col min="10242" max="10242" width="6.875" style="2" customWidth="1"/>
    <col min="10243" max="10243" width="9.375" style="2" customWidth="1"/>
    <col min="10244" max="10244" width="5.25" style="2" customWidth="1"/>
    <col min="10245" max="10245" width="7.375" style="2" customWidth="1"/>
    <col min="10246" max="10246" width="7.625" style="2" customWidth="1"/>
    <col min="10247" max="10248" width="6.75" style="2" customWidth="1"/>
    <col min="10249" max="10249" width="7.5" style="2" customWidth="1"/>
    <col min="10250" max="10250" width="6.375" style="2" customWidth="1"/>
    <col min="10251" max="10251" width="9" style="2" hidden="1" customWidth="1"/>
    <col min="10252" max="10252" width="24.75" style="2" customWidth="1"/>
    <col min="10253" max="10496" width="9" style="2"/>
    <col min="10497" max="10497" width="5.25" style="2" customWidth="1"/>
    <col min="10498" max="10498" width="6.875" style="2" customWidth="1"/>
    <col min="10499" max="10499" width="9.375" style="2" customWidth="1"/>
    <col min="10500" max="10500" width="5.25" style="2" customWidth="1"/>
    <col min="10501" max="10501" width="7.375" style="2" customWidth="1"/>
    <col min="10502" max="10502" width="7.625" style="2" customWidth="1"/>
    <col min="10503" max="10504" width="6.75" style="2" customWidth="1"/>
    <col min="10505" max="10505" width="7.5" style="2" customWidth="1"/>
    <col min="10506" max="10506" width="6.375" style="2" customWidth="1"/>
    <col min="10507" max="10507" width="9" style="2" hidden="1" customWidth="1"/>
    <col min="10508" max="10508" width="24.75" style="2" customWidth="1"/>
    <col min="10509" max="10752" width="9" style="2"/>
    <col min="10753" max="10753" width="5.25" style="2" customWidth="1"/>
    <col min="10754" max="10754" width="6.875" style="2" customWidth="1"/>
    <col min="10755" max="10755" width="9.375" style="2" customWidth="1"/>
    <col min="10756" max="10756" width="5.25" style="2" customWidth="1"/>
    <col min="10757" max="10757" width="7.375" style="2" customWidth="1"/>
    <col min="10758" max="10758" width="7.625" style="2" customWidth="1"/>
    <col min="10759" max="10760" width="6.75" style="2" customWidth="1"/>
    <col min="10761" max="10761" width="7.5" style="2" customWidth="1"/>
    <col min="10762" max="10762" width="6.375" style="2" customWidth="1"/>
    <col min="10763" max="10763" width="9" style="2" hidden="1" customWidth="1"/>
    <col min="10764" max="10764" width="24.75" style="2" customWidth="1"/>
    <col min="10765" max="11008" width="9" style="2"/>
    <col min="11009" max="11009" width="5.25" style="2" customWidth="1"/>
    <col min="11010" max="11010" width="6.875" style="2" customWidth="1"/>
    <col min="11011" max="11011" width="9.375" style="2" customWidth="1"/>
    <col min="11012" max="11012" width="5.25" style="2" customWidth="1"/>
    <col min="11013" max="11013" width="7.375" style="2" customWidth="1"/>
    <col min="11014" max="11014" width="7.625" style="2" customWidth="1"/>
    <col min="11015" max="11016" width="6.75" style="2" customWidth="1"/>
    <col min="11017" max="11017" width="7.5" style="2" customWidth="1"/>
    <col min="11018" max="11018" width="6.375" style="2" customWidth="1"/>
    <col min="11019" max="11019" width="9" style="2" hidden="1" customWidth="1"/>
    <col min="11020" max="11020" width="24.75" style="2" customWidth="1"/>
    <col min="11021" max="11264" width="9" style="2"/>
    <col min="11265" max="11265" width="5.25" style="2" customWidth="1"/>
    <col min="11266" max="11266" width="6.875" style="2" customWidth="1"/>
    <col min="11267" max="11267" width="9.375" style="2" customWidth="1"/>
    <col min="11268" max="11268" width="5.25" style="2" customWidth="1"/>
    <col min="11269" max="11269" width="7.375" style="2" customWidth="1"/>
    <col min="11270" max="11270" width="7.625" style="2" customWidth="1"/>
    <col min="11271" max="11272" width="6.75" style="2" customWidth="1"/>
    <col min="11273" max="11273" width="7.5" style="2" customWidth="1"/>
    <col min="11274" max="11274" width="6.375" style="2" customWidth="1"/>
    <col min="11275" max="11275" width="9" style="2" hidden="1" customWidth="1"/>
    <col min="11276" max="11276" width="24.75" style="2" customWidth="1"/>
    <col min="11277" max="11520" width="9" style="2"/>
    <col min="11521" max="11521" width="5.25" style="2" customWidth="1"/>
    <col min="11522" max="11522" width="6.875" style="2" customWidth="1"/>
    <col min="11523" max="11523" width="9.375" style="2" customWidth="1"/>
    <col min="11524" max="11524" width="5.25" style="2" customWidth="1"/>
    <col min="11525" max="11525" width="7.375" style="2" customWidth="1"/>
    <col min="11526" max="11526" width="7.625" style="2" customWidth="1"/>
    <col min="11527" max="11528" width="6.75" style="2" customWidth="1"/>
    <col min="11529" max="11529" width="7.5" style="2" customWidth="1"/>
    <col min="11530" max="11530" width="6.375" style="2" customWidth="1"/>
    <col min="11531" max="11531" width="9" style="2" hidden="1" customWidth="1"/>
    <col min="11532" max="11532" width="24.75" style="2" customWidth="1"/>
    <col min="11533" max="11776" width="9" style="2"/>
    <col min="11777" max="11777" width="5.25" style="2" customWidth="1"/>
    <col min="11778" max="11778" width="6.875" style="2" customWidth="1"/>
    <col min="11779" max="11779" width="9.375" style="2" customWidth="1"/>
    <col min="11780" max="11780" width="5.25" style="2" customWidth="1"/>
    <col min="11781" max="11781" width="7.375" style="2" customWidth="1"/>
    <col min="11782" max="11782" width="7.625" style="2" customWidth="1"/>
    <col min="11783" max="11784" width="6.75" style="2" customWidth="1"/>
    <col min="11785" max="11785" width="7.5" style="2" customWidth="1"/>
    <col min="11786" max="11786" width="6.375" style="2" customWidth="1"/>
    <col min="11787" max="11787" width="9" style="2" hidden="1" customWidth="1"/>
    <col min="11788" max="11788" width="24.75" style="2" customWidth="1"/>
    <col min="11789" max="12032" width="9" style="2"/>
    <col min="12033" max="12033" width="5.25" style="2" customWidth="1"/>
    <col min="12034" max="12034" width="6.875" style="2" customWidth="1"/>
    <col min="12035" max="12035" width="9.375" style="2" customWidth="1"/>
    <col min="12036" max="12036" width="5.25" style="2" customWidth="1"/>
    <col min="12037" max="12037" width="7.375" style="2" customWidth="1"/>
    <col min="12038" max="12038" width="7.625" style="2" customWidth="1"/>
    <col min="12039" max="12040" width="6.75" style="2" customWidth="1"/>
    <col min="12041" max="12041" width="7.5" style="2" customWidth="1"/>
    <col min="12042" max="12042" width="6.375" style="2" customWidth="1"/>
    <col min="12043" max="12043" width="9" style="2" hidden="1" customWidth="1"/>
    <col min="12044" max="12044" width="24.75" style="2" customWidth="1"/>
    <col min="12045" max="12288" width="9" style="2"/>
    <col min="12289" max="12289" width="5.25" style="2" customWidth="1"/>
    <col min="12290" max="12290" width="6.875" style="2" customWidth="1"/>
    <col min="12291" max="12291" width="9.375" style="2" customWidth="1"/>
    <col min="12292" max="12292" width="5.25" style="2" customWidth="1"/>
    <col min="12293" max="12293" width="7.375" style="2" customWidth="1"/>
    <col min="12294" max="12294" width="7.625" style="2" customWidth="1"/>
    <col min="12295" max="12296" width="6.75" style="2" customWidth="1"/>
    <col min="12297" max="12297" width="7.5" style="2" customWidth="1"/>
    <col min="12298" max="12298" width="6.375" style="2" customWidth="1"/>
    <col min="12299" max="12299" width="9" style="2" hidden="1" customWidth="1"/>
    <col min="12300" max="12300" width="24.75" style="2" customWidth="1"/>
    <col min="12301" max="12544" width="9" style="2"/>
    <col min="12545" max="12545" width="5.25" style="2" customWidth="1"/>
    <col min="12546" max="12546" width="6.875" style="2" customWidth="1"/>
    <col min="12547" max="12547" width="9.375" style="2" customWidth="1"/>
    <col min="12548" max="12548" width="5.25" style="2" customWidth="1"/>
    <col min="12549" max="12549" width="7.375" style="2" customWidth="1"/>
    <col min="12550" max="12550" width="7.625" style="2" customWidth="1"/>
    <col min="12551" max="12552" width="6.75" style="2" customWidth="1"/>
    <col min="12553" max="12553" width="7.5" style="2" customWidth="1"/>
    <col min="12554" max="12554" width="6.375" style="2" customWidth="1"/>
    <col min="12555" max="12555" width="9" style="2" hidden="1" customWidth="1"/>
    <col min="12556" max="12556" width="24.75" style="2" customWidth="1"/>
    <col min="12557" max="12800" width="9" style="2"/>
    <col min="12801" max="12801" width="5.25" style="2" customWidth="1"/>
    <col min="12802" max="12802" width="6.875" style="2" customWidth="1"/>
    <col min="12803" max="12803" width="9.375" style="2" customWidth="1"/>
    <col min="12804" max="12804" width="5.25" style="2" customWidth="1"/>
    <col min="12805" max="12805" width="7.375" style="2" customWidth="1"/>
    <col min="12806" max="12806" width="7.625" style="2" customWidth="1"/>
    <col min="12807" max="12808" width="6.75" style="2" customWidth="1"/>
    <col min="12809" max="12809" width="7.5" style="2" customWidth="1"/>
    <col min="12810" max="12810" width="6.375" style="2" customWidth="1"/>
    <col min="12811" max="12811" width="9" style="2" hidden="1" customWidth="1"/>
    <col min="12812" max="12812" width="24.75" style="2" customWidth="1"/>
    <col min="12813" max="13056" width="9" style="2"/>
    <col min="13057" max="13057" width="5.25" style="2" customWidth="1"/>
    <col min="13058" max="13058" width="6.875" style="2" customWidth="1"/>
    <col min="13059" max="13059" width="9.375" style="2" customWidth="1"/>
    <col min="13060" max="13060" width="5.25" style="2" customWidth="1"/>
    <col min="13061" max="13061" width="7.375" style="2" customWidth="1"/>
    <col min="13062" max="13062" width="7.625" style="2" customWidth="1"/>
    <col min="13063" max="13064" width="6.75" style="2" customWidth="1"/>
    <col min="13065" max="13065" width="7.5" style="2" customWidth="1"/>
    <col min="13066" max="13066" width="6.375" style="2" customWidth="1"/>
    <col min="13067" max="13067" width="9" style="2" hidden="1" customWidth="1"/>
    <col min="13068" max="13068" width="24.75" style="2" customWidth="1"/>
    <col min="13069" max="13312" width="9" style="2"/>
    <col min="13313" max="13313" width="5.25" style="2" customWidth="1"/>
    <col min="13314" max="13314" width="6.875" style="2" customWidth="1"/>
    <col min="13315" max="13315" width="9.375" style="2" customWidth="1"/>
    <col min="13316" max="13316" width="5.25" style="2" customWidth="1"/>
    <col min="13317" max="13317" width="7.375" style="2" customWidth="1"/>
    <col min="13318" max="13318" width="7.625" style="2" customWidth="1"/>
    <col min="13319" max="13320" width="6.75" style="2" customWidth="1"/>
    <col min="13321" max="13321" width="7.5" style="2" customWidth="1"/>
    <col min="13322" max="13322" width="6.375" style="2" customWidth="1"/>
    <col min="13323" max="13323" width="9" style="2" hidden="1" customWidth="1"/>
    <col min="13324" max="13324" width="24.75" style="2" customWidth="1"/>
    <col min="13325" max="13568" width="9" style="2"/>
    <col min="13569" max="13569" width="5.25" style="2" customWidth="1"/>
    <col min="13570" max="13570" width="6.875" style="2" customWidth="1"/>
    <col min="13571" max="13571" width="9.375" style="2" customWidth="1"/>
    <col min="13572" max="13572" width="5.25" style="2" customWidth="1"/>
    <col min="13573" max="13573" width="7.375" style="2" customWidth="1"/>
    <col min="13574" max="13574" width="7.625" style="2" customWidth="1"/>
    <col min="13575" max="13576" width="6.75" style="2" customWidth="1"/>
    <col min="13577" max="13577" width="7.5" style="2" customWidth="1"/>
    <col min="13578" max="13578" width="6.375" style="2" customWidth="1"/>
    <col min="13579" max="13579" width="9" style="2" hidden="1" customWidth="1"/>
    <col min="13580" max="13580" width="24.75" style="2" customWidth="1"/>
    <col min="13581" max="13824" width="9" style="2"/>
    <col min="13825" max="13825" width="5.25" style="2" customWidth="1"/>
    <col min="13826" max="13826" width="6.875" style="2" customWidth="1"/>
    <col min="13827" max="13827" width="9.375" style="2" customWidth="1"/>
    <col min="13828" max="13828" width="5.25" style="2" customWidth="1"/>
    <col min="13829" max="13829" width="7.375" style="2" customWidth="1"/>
    <col min="13830" max="13830" width="7.625" style="2" customWidth="1"/>
    <col min="13831" max="13832" width="6.75" style="2" customWidth="1"/>
    <col min="13833" max="13833" width="7.5" style="2" customWidth="1"/>
    <col min="13834" max="13834" width="6.375" style="2" customWidth="1"/>
    <col min="13835" max="13835" width="9" style="2" hidden="1" customWidth="1"/>
    <col min="13836" max="13836" width="24.75" style="2" customWidth="1"/>
    <col min="13837" max="14080" width="9" style="2"/>
    <col min="14081" max="14081" width="5.25" style="2" customWidth="1"/>
    <col min="14082" max="14082" width="6.875" style="2" customWidth="1"/>
    <col min="14083" max="14083" width="9.375" style="2" customWidth="1"/>
    <col min="14084" max="14084" width="5.25" style="2" customWidth="1"/>
    <col min="14085" max="14085" width="7.375" style="2" customWidth="1"/>
    <col min="14086" max="14086" width="7.625" style="2" customWidth="1"/>
    <col min="14087" max="14088" width="6.75" style="2" customWidth="1"/>
    <col min="14089" max="14089" width="7.5" style="2" customWidth="1"/>
    <col min="14090" max="14090" width="6.375" style="2" customWidth="1"/>
    <col min="14091" max="14091" width="9" style="2" hidden="1" customWidth="1"/>
    <col min="14092" max="14092" width="24.75" style="2" customWidth="1"/>
    <col min="14093" max="14336" width="9" style="2"/>
    <col min="14337" max="14337" width="5.25" style="2" customWidth="1"/>
    <col min="14338" max="14338" width="6.875" style="2" customWidth="1"/>
    <col min="14339" max="14339" width="9.375" style="2" customWidth="1"/>
    <col min="14340" max="14340" width="5.25" style="2" customWidth="1"/>
    <col min="14341" max="14341" width="7.375" style="2" customWidth="1"/>
    <col min="14342" max="14342" width="7.625" style="2" customWidth="1"/>
    <col min="14343" max="14344" width="6.75" style="2" customWidth="1"/>
    <col min="14345" max="14345" width="7.5" style="2" customWidth="1"/>
    <col min="14346" max="14346" width="6.375" style="2" customWidth="1"/>
    <col min="14347" max="14347" width="9" style="2" hidden="1" customWidth="1"/>
    <col min="14348" max="14348" width="24.75" style="2" customWidth="1"/>
    <col min="14349" max="14592" width="9" style="2"/>
    <col min="14593" max="14593" width="5.25" style="2" customWidth="1"/>
    <col min="14594" max="14594" width="6.875" style="2" customWidth="1"/>
    <col min="14595" max="14595" width="9.375" style="2" customWidth="1"/>
    <col min="14596" max="14596" width="5.25" style="2" customWidth="1"/>
    <col min="14597" max="14597" width="7.375" style="2" customWidth="1"/>
    <col min="14598" max="14598" width="7.625" style="2" customWidth="1"/>
    <col min="14599" max="14600" width="6.75" style="2" customWidth="1"/>
    <col min="14601" max="14601" width="7.5" style="2" customWidth="1"/>
    <col min="14602" max="14602" width="6.375" style="2" customWidth="1"/>
    <col min="14603" max="14603" width="9" style="2" hidden="1" customWidth="1"/>
    <col min="14604" max="14604" width="24.75" style="2" customWidth="1"/>
    <col min="14605" max="14848" width="9" style="2"/>
    <col min="14849" max="14849" width="5.25" style="2" customWidth="1"/>
    <col min="14850" max="14850" width="6.875" style="2" customWidth="1"/>
    <col min="14851" max="14851" width="9.375" style="2" customWidth="1"/>
    <col min="14852" max="14852" width="5.25" style="2" customWidth="1"/>
    <col min="14853" max="14853" width="7.375" style="2" customWidth="1"/>
    <col min="14854" max="14854" width="7.625" style="2" customWidth="1"/>
    <col min="14855" max="14856" width="6.75" style="2" customWidth="1"/>
    <col min="14857" max="14857" width="7.5" style="2" customWidth="1"/>
    <col min="14858" max="14858" width="6.375" style="2" customWidth="1"/>
    <col min="14859" max="14859" width="9" style="2" hidden="1" customWidth="1"/>
    <col min="14860" max="14860" width="24.75" style="2" customWidth="1"/>
    <col min="14861" max="15104" width="9" style="2"/>
    <col min="15105" max="15105" width="5.25" style="2" customWidth="1"/>
    <col min="15106" max="15106" width="6.875" style="2" customWidth="1"/>
    <col min="15107" max="15107" width="9.375" style="2" customWidth="1"/>
    <col min="15108" max="15108" width="5.25" style="2" customWidth="1"/>
    <col min="15109" max="15109" width="7.375" style="2" customWidth="1"/>
    <col min="15110" max="15110" width="7.625" style="2" customWidth="1"/>
    <col min="15111" max="15112" width="6.75" style="2" customWidth="1"/>
    <col min="15113" max="15113" width="7.5" style="2" customWidth="1"/>
    <col min="15114" max="15114" width="6.375" style="2" customWidth="1"/>
    <col min="15115" max="15115" width="9" style="2" hidden="1" customWidth="1"/>
    <col min="15116" max="15116" width="24.75" style="2" customWidth="1"/>
    <col min="15117" max="15360" width="9" style="2"/>
    <col min="15361" max="15361" width="5.25" style="2" customWidth="1"/>
    <col min="15362" max="15362" width="6.875" style="2" customWidth="1"/>
    <col min="15363" max="15363" width="9.375" style="2" customWidth="1"/>
    <col min="15364" max="15364" width="5.25" style="2" customWidth="1"/>
    <col min="15365" max="15365" width="7.375" style="2" customWidth="1"/>
    <col min="15366" max="15366" width="7.625" style="2" customWidth="1"/>
    <col min="15367" max="15368" width="6.75" style="2" customWidth="1"/>
    <col min="15369" max="15369" width="7.5" style="2" customWidth="1"/>
    <col min="15370" max="15370" width="6.375" style="2" customWidth="1"/>
    <col min="15371" max="15371" width="9" style="2" hidden="1" customWidth="1"/>
    <col min="15372" max="15372" width="24.75" style="2" customWidth="1"/>
    <col min="15373" max="15616" width="9" style="2"/>
    <col min="15617" max="15617" width="5.25" style="2" customWidth="1"/>
    <col min="15618" max="15618" width="6.875" style="2" customWidth="1"/>
    <col min="15619" max="15619" width="9.375" style="2" customWidth="1"/>
    <col min="15620" max="15620" width="5.25" style="2" customWidth="1"/>
    <col min="15621" max="15621" width="7.375" style="2" customWidth="1"/>
    <col min="15622" max="15622" width="7.625" style="2" customWidth="1"/>
    <col min="15623" max="15624" width="6.75" style="2" customWidth="1"/>
    <col min="15625" max="15625" width="7.5" style="2" customWidth="1"/>
    <col min="15626" max="15626" width="6.375" style="2" customWidth="1"/>
    <col min="15627" max="15627" width="9" style="2" hidden="1" customWidth="1"/>
    <col min="15628" max="15628" width="24.75" style="2" customWidth="1"/>
    <col min="15629" max="15872" width="9" style="2"/>
    <col min="15873" max="15873" width="5.25" style="2" customWidth="1"/>
    <col min="15874" max="15874" width="6.875" style="2" customWidth="1"/>
    <col min="15875" max="15875" width="9.375" style="2" customWidth="1"/>
    <col min="15876" max="15876" width="5.25" style="2" customWidth="1"/>
    <col min="15877" max="15877" width="7.375" style="2" customWidth="1"/>
    <col min="15878" max="15878" width="7.625" style="2" customWidth="1"/>
    <col min="15879" max="15880" width="6.75" style="2" customWidth="1"/>
    <col min="15881" max="15881" width="7.5" style="2" customWidth="1"/>
    <col min="15882" max="15882" width="6.375" style="2" customWidth="1"/>
    <col min="15883" max="15883" width="9" style="2" hidden="1" customWidth="1"/>
    <col min="15884" max="15884" width="24.75" style="2" customWidth="1"/>
    <col min="15885" max="16128" width="9" style="2"/>
    <col min="16129" max="16129" width="5.25" style="2" customWidth="1"/>
    <col min="16130" max="16130" width="6.875" style="2" customWidth="1"/>
    <col min="16131" max="16131" width="9.375" style="2" customWidth="1"/>
    <col min="16132" max="16132" width="5.25" style="2" customWidth="1"/>
    <col min="16133" max="16133" width="7.375" style="2" customWidth="1"/>
    <col min="16134" max="16134" width="7.625" style="2" customWidth="1"/>
    <col min="16135" max="16136" width="6.75" style="2" customWidth="1"/>
    <col min="16137" max="16137" width="7.5" style="2" customWidth="1"/>
    <col min="16138" max="16138" width="6.375" style="2" customWidth="1"/>
    <col min="16139" max="16139" width="9" style="2" hidden="1" customWidth="1"/>
    <col min="16140" max="16140" width="24.75" style="2" customWidth="1"/>
    <col min="16141" max="16384" width="9" style="2"/>
  </cols>
  <sheetData>
    <row r="1" ht="16.5" customHeight="1" spans="1:12">
      <c r="A1" s="3" t="s">
        <v>151</v>
      </c>
      <c r="B1" s="3"/>
      <c r="C1" s="4"/>
      <c r="D1" s="5"/>
      <c r="E1" s="5" t="s">
        <v>152</v>
      </c>
      <c r="F1" s="5" t="s">
        <v>152</v>
      </c>
      <c r="G1" s="5" t="s">
        <v>152</v>
      </c>
      <c r="H1" s="5"/>
      <c r="I1" s="5" t="s">
        <v>152</v>
      </c>
      <c r="J1" s="5" t="s">
        <v>152</v>
      </c>
      <c r="K1" s="5" t="s">
        <v>152</v>
      </c>
      <c r="L1" s="5" t="s">
        <v>152</v>
      </c>
    </row>
    <row r="2" ht="48.95" customHeight="1" spans="1:13">
      <c r="A2" s="6" t="s">
        <v>153</v>
      </c>
      <c r="B2" s="6"/>
      <c r="C2" s="6"/>
      <c r="D2" s="6"/>
      <c r="E2" s="6"/>
      <c r="F2" s="6"/>
      <c r="G2" s="6"/>
      <c r="H2" s="6"/>
      <c r="I2" s="6"/>
      <c r="J2" s="6"/>
      <c r="K2" s="6"/>
      <c r="L2" s="6"/>
      <c r="M2" s="6"/>
    </row>
    <row r="3" ht="14.25" customHeight="1" spans="1:13">
      <c r="A3" s="7"/>
      <c r="B3" s="7"/>
      <c r="C3" s="7"/>
      <c r="D3" s="7"/>
      <c r="E3" s="7"/>
      <c r="F3" s="7"/>
      <c r="G3" s="7"/>
      <c r="H3" s="7"/>
      <c r="I3" s="7"/>
      <c r="J3" s="7"/>
      <c r="K3" s="7"/>
      <c r="L3" s="7"/>
      <c r="M3" s="33" t="s">
        <v>2</v>
      </c>
    </row>
    <row r="4" ht="24.75" customHeight="1" spans="1:13">
      <c r="A4" s="8" t="s">
        <v>154</v>
      </c>
      <c r="B4" s="8" t="s">
        <v>155</v>
      </c>
      <c r="C4" s="8" t="s">
        <v>27</v>
      </c>
      <c r="D4" s="8" t="s">
        <v>22</v>
      </c>
      <c r="E4" s="8"/>
      <c r="F4" s="8" t="s">
        <v>28</v>
      </c>
      <c r="G4" s="8"/>
      <c r="H4" s="8"/>
      <c r="I4" s="8"/>
      <c r="J4" s="8"/>
      <c r="K4" s="8" t="s">
        <v>156</v>
      </c>
      <c r="L4" s="34" t="s">
        <v>5</v>
      </c>
      <c r="M4" s="20" t="s">
        <v>5</v>
      </c>
    </row>
    <row r="5" ht="38.25" customHeight="1" spans="1:13">
      <c r="A5" s="8"/>
      <c r="B5" s="8"/>
      <c r="C5" s="8"/>
      <c r="D5" s="8" t="s">
        <v>157</v>
      </c>
      <c r="E5" s="8" t="s">
        <v>31</v>
      </c>
      <c r="F5" s="8" t="s">
        <v>158</v>
      </c>
      <c r="G5" s="8" t="s">
        <v>159</v>
      </c>
      <c r="H5" s="8"/>
      <c r="I5" s="8" t="s">
        <v>34</v>
      </c>
      <c r="J5" s="8"/>
      <c r="K5" s="8"/>
      <c r="L5" s="34"/>
      <c r="M5" s="20"/>
    </row>
    <row r="6" ht="42.75" customHeight="1" spans="1:13">
      <c r="A6" s="8"/>
      <c r="B6" s="8"/>
      <c r="C6" s="8"/>
      <c r="D6" s="8"/>
      <c r="E6" s="8"/>
      <c r="F6" s="9"/>
      <c r="G6" s="8" t="s">
        <v>160</v>
      </c>
      <c r="H6" s="8" t="s">
        <v>161</v>
      </c>
      <c r="I6" s="9" t="s">
        <v>162</v>
      </c>
      <c r="J6" s="8" t="s">
        <v>163</v>
      </c>
      <c r="K6" s="8"/>
      <c r="L6" s="34"/>
      <c r="M6" s="20"/>
    </row>
    <row r="7" ht="51" customHeight="1" spans="1:13">
      <c r="A7" s="10" t="s">
        <v>8</v>
      </c>
      <c r="B7" s="11">
        <v>1300</v>
      </c>
      <c r="C7" s="8" t="s">
        <v>84</v>
      </c>
      <c r="D7" s="8">
        <v>14</v>
      </c>
      <c r="E7" s="12">
        <v>700</v>
      </c>
      <c r="F7" s="12">
        <v>600</v>
      </c>
      <c r="G7" s="13">
        <v>270</v>
      </c>
      <c r="H7" s="13">
        <f>F7*0.05</f>
        <v>30</v>
      </c>
      <c r="I7" s="12">
        <v>276</v>
      </c>
      <c r="J7" s="12">
        <v>24</v>
      </c>
      <c r="K7" s="19">
        <v>100</v>
      </c>
      <c r="L7" s="35" t="s">
        <v>164</v>
      </c>
      <c r="M7" s="36" t="s">
        <v>165</v>
      </c>
    </row>
    <row r="8" ht="55.5" customHeight="1" spans="1:13">
      <c r="A8" s="14"/>
      <c r="B8" s="15"/>
      <c r="C8" s="8" t="s">
        <v>58</v>
      </c>
      <c r="D8" s="12">
        <v>4</v>
      </c>
      <c r="E8" s="12">
        <v>200</v>
      </c>
      <c r="F8" s="12">
        <v>200</v>
      </c>
      <c r="G8" s="12">
        <v>200</v>
      </c>
      <c r="H8" s="12"/>
      <c r="I8" s="8"/>
      <c r="J8" s="8"/>
      <c r="K8" s="26"/>
      <c r="L8" s="35"/>
      <c r="M8" s="37" t="s">
        <v>166</v>
      </c>
    </row>
    <row r="9" ht="35.25" customHeight="1" spans="1:13">
      <c r="A9" s="14"/>
      <c r="B9" s="15"/>
      <c r="C9" s="16" t="s">
        <v>167</v>
      </c>
      <c r="D9" s="12">
        <v>1</v>
      </c>
      <c r="E9" s="12">
        <v>50</v>
      </c>
      <c r="F9" s="12">
        <v>50</v>
      </c>
      <c r="G9" s="12">
        <v>50</v>
      </c>
      <c r="H9" s="12"/>
      <c r="I9" s="8"/>
      <c r="J9" s="8"/>
      <c r="K9" s="26"/>
      <c r="L9" s="35"/>
      <c r="M9" s="37"/>
    </row>
    <row r="10" ht="54.75" customHeight="1" spans="1:13">
      <c r="A10" s="14"/>
      <c r="B10" s="15"/>
      <c r="C10" s="8" t="s">
        <v>66</v>
      </c>
      <c r="D10" s="8">
        <v>3</v>
      </c>
      <c r="E10" s="12">
        <v>150</v>
      </c>
      <c r="F10" s="12">
        <v>150</v>
      </c>
      <c r="G10" s="12">
        <v>150</v>
      </c>
      <c r="H10" s="12"/>
      <c r="I10" s="12" t="s">
        <v>152</v>
      </c>
      <c r="J10" s="12" t="s">
        <v>152</v>
      </c>
      <c r="K10" s="34"/>
      <c r="L10" s="34" t="s">
        <v>152</v>
      </c>
      <c r="M10" s="37" t="s">
        <v>168</v>
      </c>
    </row>
    <row r="11" ht="47.25" customHeight="1" spans="1:13">
      <c r="A11" s="14"/>
      <c r="B11" s="15"/>
      <c r="C11" s="17" t="s">
        <v>56</v>
      </c>
      <c r="D11" s="18">
        <v>1</v>
      </c>
      <c r="E11" s="19">
        <v>50</v>
      </c>
      <c r="F11" s="19">
        <v>50</v>
      </c>
      <c r="G11" s="20">
        <v>50</v>
      </c>
      <c r="H11" s="20"/>
      <c r="I11" s="38"/>
      <c r="J11" s="20"/>
      <c r="K11" s="18"/>
      <c r="L11" s="18"/>
      <c r="M11" s="39" t="s">
        <v>169</v>
      </c>
    </row>
    <row r="12" ht="57" customHeight="1" spans="1:13">
      <c r="A12" s="14"/>
      <c r="B12" s="15"/>
      <c r="C12" s="21" t="s">
        <v>81</v>
      </c>
      <c r="D12" s="18">
        <v>2</v>
      </c>
      <c r="E12" s="19">
        <v>100</v>
      </c>
      <c r="F12" s="19">
        <v>100</v>
      </c>
      <c r="G12" s="20">
        <v>100</v>
      </c>
      <c r="H12" s="20"/>
      <c r="I12" s="38"/>
      <c r="J12" s="20"/>
      <c r="K12" s="18"/>
      <c r="L12" s="18"/>
      <c r="M12" s="40" t="s">
        <v>170</v>
      </c>
    </row>
    <row r="13" ht="50.25" customHeight="1" spans="1:13">
      <c r="A13" s="22"/>
      <c r="B13" s="23"/>
      <c r="C13" s="18" t="s">
        <v>171</v>
      </c>
      <c r="D13" s="24">
        <v>1</v>
      </c>
      <c r="E13" s="19">
        <v>50</v>
      </c>
      <c r="F13" s="19">
        <v>50</v>
      </c>
      <c r="G13" s="19">
        <v>50</v>
      </c>
      <c r="H13" s="25"/>
      <c r="I13" s="25"/>
      <c r="J13" s="25"/>
      <c r="K13" s="41"/>
      <c r="L13" s="41"/>
      <c r="M13" s="39" t="s">
        <v>172</v>
      </c>
    </row>
    <row r="14" ht="40.5" customHeight="1" spans="1:13">
      <c r="A14" s="8" t="s">
        <v>10</v>
      </c>
      <c r="B14" s="26">
        <v>800</v>
      </c>
      <c r="C14" s="8" t="s">
        <v>98</v>
      </c>
      <c r="D14" s="8">
        <v>14</v>
      </c>
      <c r="E14" s="12">
        <v>700</v>
      </c>
      <c r="F14" s="12">
        <v>700</v>
      </c>
      <c r="G14" s="13">
        <v>315</v>
      </c>
      <c r="H14" s="13">
        <f>F14*0.05</f>
        <v>35</v>
      </c>
      <c r="I14" s="13">
        <v>338</v>
      </c>
      <c r="J14" s="12">
        <v>12</v>
      </c>
      <c r="K14" s="34" t="s">
        <v>152</v>
      </c>
      <c r="L14" s="34" t="s">
        <v>152</v>
      </c>
      <c r="M14" s="42"/>
    </row>
    <row r="15" ht="40.5" customHeight="1" spans="1:13">
      <c r="A15" s="8"/>
      <c r="B15" s="26"/>
      <c r="C15" s="8" t="s">
        <v>173</v>
      </c>
      <c r="D15" s="8">
        <v>2</v>
      </c>
      <c r="E15" s="12">
        <v>100</v>
      </c>
      <c r="F15" s="12">
        <v>100</v>
      </c>
      <c r="G15" s="12">
        <v>100</v>
      </c>
      <c r="H15" s="12"/>
      <c r="I15" s="12" t="s">
        <v>152</v>
      </c>
      <c r="J15" s="12" t="s">
        <v>152</v>
      </c>
      <c r="K15" s="34"/>
      <c r="L15" s="34"/>
      <c r="M15" s="42"/>
    </row>
    <row r="16" ht="44.25" customHeight="1" spans="1:13">
      <c r="A16" s="8" t="s">
        <v>12</v>
      </c>
      <c r="B16" s="26">
        <v>1200</v>
      </c>
      <c r="C16" s="27" t="s">
        <v>99</v>
      </c>
      <c r="D16" s="8">
        <v>12</v>
      </c>
      <c r="E16" s="12">
        <v>600</v>
      </c>
      <c r="F16" s="12">
        <v>600</v>
      </c>
      <c r="G16" s="13">
        <v>270</v>
      </c>
      <c r="H16" s="13">
        <f>F16*0.05</f>
        <v>30</v>
      </c>
      <c r="I16" s="13">
        <v>277</v>
      </c>
      <c r="J16" s="12">
        <v>23</v>
      </c>
      <c r="K16" s="35"/>
      <c r="L16" s="35" t="s">
        <v>174</v>
      </c>
      <c r="M16" s="42"/>
    </row>
    <row r="17" ht="44.25" customHeight="1" spans="1:13">
      <c r="A17" s="8"/>
      <c r="B17" s="8"/>
      <c r="C17" s="27" t="s">
        <v>175</v>
      </c>
      <c r="D17" s="8">
        <v>12</v>
      </c>
      <c r="E17" s="12">
        <v>600</v>
      </c>
      <c r="F17" s="12">
        <v>600</v>
      </c>
      <c r="G17" s="12">
        <v>600</v>
      </c>
      <c r="H17" s="12"/>
      <c r="I17" s="12" t="s">
        <v>152</v>
      </c>
      <c r="J17" s="12" t="s">
        <v>152</v>
      </c>
      <c r="K17" s="35" t="s">
        <v>152</v>
      </c>
      <c r="L17" s="34" t="s">
        <v>152</v>
      </c>
      <c r="M17" s="42" t="s">
        <v>152</v>
      </c>
    </row>
    <row r="18" ht="30.75" customHeight="1" spans="1:13">
      <c r="A18" s="8" t="s">
        <v>14</v>
      </c>
      <c r="B18" s="26">
        <v>2500</v>
      </c>
      <c r="C18" s="28" t="s">
        <v>100</v>
      </c>
      <c r="D18" s="8">
        <v>30</v>
      </c>
      <c r="E18" s="29">
        <v>1500</v>
      </c>
      <c r="F18" s="12">
        <v>1500</v>
      </c>
      <c r="G18" s="13">
        <v>675</v>
      </c>
      <c r="H18" s="13">
        <f>F18*0.05</f>
        <v>75</v>
      </c>
      <c r="I18" s="13">
        <v>719</v>
      </c>
      <c r="J18" s="12">
        <v>31</v>
      </c>
      <c r="K18" s="34" t="s">
        <v>152</v>
      </c>
      <c r="L18" s="34" t="s">
        <v>152</v>
      </c>
      <c r="M18" s="42"/>
    </row>
    <row r="19" ht="21.75" customHeight="1" spans="1:13">
      <c r="A19" s="8"/>
      <c r="B19" s="8"/>
      <c r="C19" s="28" t="s">
        <v>176</v>
      </c>
      <c r="D19" s="8">
        <v>9</v>
      </c>
      <c r="E19" s="29">
        <v>450</v>
      </c>
      <c r="F19" s="12">
        <v>450</v>
      </c>
      <c r="G19" s="12">
        <v>450</v>
      </c>
      <c r="H19" s="12"/>
      <c r="I19" s="12" t="s">
        <v>152</v>
      </c>
      <c r="J19" s="12" t="s">
        <v>152</v>
      </c>
      <c r="K19" s="35" t="s">
        <v>152</v>
      </c>
      <c r="L19" s="35" t="s">
        <v>152</v>
      </c>
      <c r="M19" s="43" t="s">
        <v>152</v>
      </c>
    </row>
    <row r="20" ht="27.75" customHeight="1" spans="1:13">
      <c r="A20" s="8"/>
      <c r="B20" s="8"/>
      <c r="C20" s="28" t="s">
        <v>177</v>
      </c>
      <c r="D20" s="8">
        <v>6</v>
      </c>
      <c r="E20" s="29">
        <v>300</v>
      </c>
      <c r="F20" s="12">
        <v>300</v>
      </c>
      <c r="G20" s="12">
        <v>300</v>
      </c>
      <c r="H20" s="12"/>
      <c r="I20" s="12" t="s">
        <v>152</v>
      </c>
      <c r="J20" s="12" t="s">
        <v>152</v>
      </c>
      <c r="K20" s="34" t="s">
        <v>152</v>
      </c>
      <c r="L20" s="34" t="s">
        <v>152</v>
      </c>
      <c r="M20" s="42" t="s">
        <v>152</v>
      </c>
    </row>
    <row r="21" ht="27.75" customHeight="1" spans="1:13">
      <c r="A21" s="8"/>
      <c r="B21" s="8"/>
      <c r="C21" s="28" t="s">
        <v>178</v>
      </c>
      <c r="D21" s="8">
        <v>5</v>
      </c>
      <c r="E21" s="29">
        <v>250</v>
      </c>
      <c r="F21" s="12">
        <v>250</v>
      </c>
      <c r="G21" s="12">
        <v>250</v>
      </c>
      <c r="H21" s="12"/>
      <c r="I21" s="12" t="s">
        <v>152</v>
      </c>
      <c r="J21" s="12" t="s">
        <v>152</v>
      </c>
      <c r="K21" s="34" t="s">
        <v>152</v>
      </c>
      <c r="L21" s="34" t="s">
        <v>152</v>
      </c>
      <c r="M21" s="42" t="s">
        <v>152</v>
      </c>
    </row>
    <row r="22" ht="23.25" customHeight="1" spans="1:13">
      <c r="A22" s="8" t="s">
        <v>16</v>
      </c>
      <c r="B22" s="26">
        <v>1250</v>
      </c>
      <c r="C22" s="8" t="s">
        <v>102</v>
      </c>
      <c r="D22" s="8">
        <v>20</v>
      </c>
      <c r="E22" s="12">
        <v>1000</v>
      </c>
      <c r="F22" s="12">
        <v>1000</v>
      </c>
      <c r="G22" s="13">
        <v>450</v>
      </c>
      <c r="H22" s="13">
        <f>F22*0.05</f>
        <v>50</v>
      </c>
      <c r="I22" s="13">
        <v>486</v>
      </c>
      <c r="J22" s="12">
        <f>F22*0.014</f>
        <v>14</v>
      </c>
      <c r="K22" s="35" t="s">
        <v>152</v>
      </c>
      <c r="L22" s="34" t="s">
        <v>152</v>
      </c>
      <c r="M22" s="42"/>
    </row>
    <row r="23" ht="27" customHeight="1" spans="1:13">
      <c r="A23" s="8"/>
      <c r="B23" s="8"/>
      <c r="C23" s="8" t="s">
        <v>179</v>
      </c>
      <c r="D23" s="8">
        <v>5</v>
      </c>
      <c r="E23" s="12">
        <v>250</v>
      </c>
      <c r="F23" s="12">
        <v>250</v>
      </c>
      <c r="G23" s="12">
        <v>250</v>
      </c>
      <c r="H23" s="12"/>
      <c r="I23" s="12" t="s">
        <v>152</v>
      </c>
      <c r="J23" s="12" t="s">
        <v>152</v>
      </c>
      <c r="K23" s="35" t="s">
        <v>152</v>
      </c>
      <c r="L23" s="34" t="s">
        <v>152</v>
      </c>
      <c r="M23" s="42" t="s">
        <v>152</v>
      </c>
    </row>
    <row r="24" ht="36.75" customHeight="1" spans="1:13">
      <c r="A24" s="8" t="s">
        <v>18</v>
      </c>
      <c r="B24" s="26">
        <f>E24+E25</f>
        <v>1800</v>
      </c>
      <c r="C24" s="8" t="s">
        <v>101</v>
      </c>
      <c r="D24" s="8">
        <v>22</v>
      </c>
      <c r="E24" s="12">
        <v>1100</v>
      </c>
      <c r="F24" s="12">
        <v>1100</v>
      </c>
      <c r="G24" s="13">
        <v>495</v>
      </c>
      <c r="H24" s="13">
        <f>F24*0.05</f>
        <v>55</v>
      </c>
      <c r="I24" s="13">
        <v>531</v>
      </c>
      <c r="J24" s="12">
        <v>19</v>
      </c>
      <c r="K24" s="35" t="s">
        <v>152</v>
      </c>
      <c r="L24" s="34" t="s">
        <v>180</v>
      </c>
      <c r="M24" s="42"/>
    </row>
    <row r="25" ht="27.75" customHeight="1" spans="1:13">
      <c r="A25" s="8"/>
      <c r="B25" s="8"/>
      <c r="C25" s="8" t="s">
        <v>181</v>
      </c>
      <c r="D25" s="8">
        <v>14</v>
      </c>
      <c r="E25" s="12">
        <v>700</v>
      </c>
      <c r="F25" s="12">
        <v>700</v>
      </c>
      <c r="G25" s="12">
        <v>700</v>
      </c>
      <c r="H25" s="12"/>
      <c r="I25" s="12" t="s">
        <v>152</v>
      </c>
      <c r="J25" s="12" t="s">
        <v>152</v>
      </c>
      <c r="K25" s="34" t="s">
        <v>152</v>
      </c>
      <c r="L25" s="34" t="s">
        <v>152</v>
      </c>
      <c r="M25" s="42"/>
    </row>
    <row r="26" ht="28.5" customHeight="1" spans="1:13">
      <c r="A26" s="8" t="s">
        <v>20</v>
      </c>
      <c r="B26" s="26">
        <v>1200</v>
      </c>
      <c r="C26" s="8" t="s">
        <v>182</v>
      </c>
      <c r="D26" s="8">
        <v>18</v>
      </c>
      <c r="E26" s="12">
        <v>900</v>
      </c>
      <c r="F26" s="12">
        <v>900</v>
      </c>
      <c r="G26" s="12">
        <v>405</v>
      </c>
      <c r="H26" s="12">
        <f>F26*0.05</f>
        <v>45</v>
      </c>
      <c r="I26" s="12">
        <v>443</v>
      </c>
      <c r="J26" s="12">
        <v>7</v>
      </c>
      <c r="K26" s="34" t="s">
        <v>152</v>
      </c>
      <c r="L26" s="34" t="s">
        <v>152</v>
      </c>
      <c r="M26" s="42"/>
    </row>
    <row r="27" ht="28.5" customHeight="1" spans="1:13">
      <c r="A27" s="8"/>
      <c r="B27" s="8"/>
      <c r="C27" s="8" t="s">
        <v>183</v>
      </c>
      <c r="D27" s="12">
        <v>6</v>
      </c>
      <c r="E27" s="12">
        <v>300</v>
      </c>
      <c r="F27" s="12">
        <v>300</v>
      </c>
      <c r="G27" s="12">
        <v>300</v>
      </c>
      <c r="H27" s="12"/>
      <c r="I27" s="12" t="s">
        <v>152</v>
      </c>
      <c r="J27" s="12" t="s">
        <v>152</v>
      </c>
      <c r="K27" s="34" t="s">
        <v>152</v>
      </c>
      <c r="L27" s="34" t="s">
        <v>152</v>
      </c>
      <c r="M27" s="42" t="s">
        <v>152</v>
      </c>
    </row>
    <row r="28" ht="35.25" customHeight="1" spans="1:13">
      <c r="A28" s="26" t="s">
        <v>22</v>
      </c>
      <c r="B28" s="26"/>
      <c r="C28" s="26"/>
      <c r="D28" s="26">
        <f t="shared" ref="D28:K28" si="0">SUM(D7:D27)</f>
        <v>201</v>
      </c>
      <c r="E28" s="26">
        <f t="shared" si="0"/>
        <v>10050</v>
      </c>
      <c r="F28" s="26">
        <f t="shared" si="0"/>
        <v>9950</v>
      </c>
      <c r="G28" s="26">
        <f t="shared" si="0"/>
        <v>6430</v>
      </c>
      <c r="H28" s="26">
        <f t="shared" si="0"/>
        <v>320</v>
      </c>
      <c r="I28" s="26">
        <f t="shared" si="0"/>
        <v>3070</v>
      </c>
      <c r="J28" s="26">
        <f t="shared" si="0"/>
        <v>130</v>
      </c>
      <c r="K28" s="26">
        <f t="shared" si="0"/>
        <v>100</v>
      </c>
      <c r="L28" s="34" t="s">
        <v>23</v>
      </c>
      <c r="M28" s="25"/>
    </row>
    <row r="29" ht="36" customHeight="1" spans="1:13">
      <c r="A29" s="30" t="s">
        <v>184</v>
      </c>
      <c r="B29" s="31"/>
      <c r="C29" s="31"/>
      <c r="D29" s="31"/>
      <c r="E29" s="31"/>
      <c r="F29" s="31"/>
      <c r="G29" s="31"/>
      <c r="H29" s="31"/>
      <c r="I29" s="31"/>
      <c r="J29" s="31"/>
      <c r="K29" s="31"/>
      <c r="L29" s="31"/>
      <c r="M29" s="31"/>
    </row>
    <row r="30" ht="14.25" spans="5:5">
      <c r="E30" s="32"/>
    </row>
  </sheetData>
  <mergeCells count="31">
    <mergeCell ref="A1:C1"/>
    <mergeCell ref="A2:M2"/>
    <mergeCell ref="D4:E4"/>
    <mergeCell ref="F4:J4"/>
    <mergeCell ref="G5:H5"/>
    <mergeCell ref="I5:J5"/>
    <mergeCell ref="A28:C28"/>
    <mergeCell ref="A29:M29"/>
    <mergeCell ref="A4:A6"/>
    <mergeCell ref="A7:A13"/>
    <mergeCell ref="A14:A15"/>
    <mergeCell ref="A16:A17"/>
    <mergeCell ref="A18:A21"/>
    <mergeCell ref="A22:A23"/>
    <mergeCell ref="A24:A25"/>
    <mergeCell ref="A26:A27"/>
    <mergeCell ref="B4:B6"/>
    <mergeCell ref="B7:B13"/>
    <mergeCell ref="B14:B15"/>
    <mergeCell ref="B16:B17"/>
    <mergeCell ref="B18:B21"/>
    <mergeCell ref="B22:B23"/>
    <mergeCell ref="B24:B25"/>
    <mergeCell ref="B26:B27"/>
    <mergeCell ref="C4:C6"/>
    <mergeCell ref="D5:D6"/>
    <mergeCell ref="E5:E6"/>
    <mergeCell ref="F5:F6"/>
    <mergeCell ref="K4:K6"/>
    <mergeCell ref="L4:L6"/>
    <mergeCell ref="M4:M6"/>
  </mergeCells>
  <pageMargins left="0.0388888888888889" right="0.0784722222222222" top="0.432638888888889" bottom="1.22013888888889" header="0.0784722222222222" footer="1.22013888888889"/>
  <pageSetup paperSize="9" scale="80" orientation="portrait" verticalDpi="96"/>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附表1</vt:lpstr>
      <vt:lpstr>附表2</vt:lpstr>
      <vt:lpstr>附表3</vt:lpstr>
      <vt:lpstr>附表4</vt:lpstr>
      <vt:lpstr>附表5</vt:lpstr>
      <vt:lpstr>附表6</vt:lpstr>
      <vt:lpstr>附表7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↘べ琳♡.龍べ</cp:lastModifiedBy>
  <dcterms:created xsi:type="dcterms:W3CDTF">2017-04-12T03:21:00Z</dcterms:created>
  <cp:lastPrinted>2018-05-23T07:44:00Z</cp:lastPrinted>
  <dcterms:modified xsi:type="dcterms:W3CDTF">2018-05-31T06:43:37Z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